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15" yWindow="15" windowWidth="19440" windowHeight="11760" activeTab="1"/>
  </bookViews>
  <sheets>
    <sheet name="審判セッター更新" sheetId="1" r:id="rId1"/>
    <sheet name="運営員更新" sheetId="9" r:id="rId2"/>
    <sheet name="table" sheetId="8" state="hidden" r:id="rId3"/>
  </sheets>
  <definedNames>
    <definedName name="_xlnm.Print_Area" localSheetId="0">審判セッター更新!$A$1:$AC$28</definedName>
    <definedName name="_xlnm.Print_Titles" localSheetId="0">審判セッター更新!$3:$5</definedName>
    <definedName name="県番号">table!$A$1:$B$47</definedName>
    <definedName name="都道府県名">審判セッター更新!$C$2</definedName>
  </definedNames>
  <calcPr calcId="145621"/>
</workbook>
</file>

<file path=xl/calcChain.xml><?xml version="1.0" encoding="utf-8"?>
<calcChain xmlns="http://schemas.openxmlformats.org/spreadsheetml/2006/main">
  <c r="J56" i="9" l="1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K3" i="9"/>
  <c r="AC4" i="1" l="1"/>
  <c r="AC3" i="1"/>
  <c r="AC5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I29" i="1" l="1"/>
  <c r="K29" i="1"/>
  <c r="I30" i="1"/>
  <c r="K30" i="1"/>
  <c r="I31" i="1"/>
  <c r="K31" i="1"/>
  <c r="I32" i="1"/>
  <c r="K32" i="1"/>
  <c r="I33" i="1"/>
  <c r="K33" i="1"/>
  <c r="I34" i="1"/>
  <c r="K34" i="1"/>
  <c r="I35" i="1"/>
  <c r="K35" i="1"/>
  <c r="I36" i="1"/>
  <c r="K36" i="1"/>
  <c r="I37" i="1"/>
  <c r="K37" i="1"/>
  <c r="I38" i="1"/>
  <c r="K38" i="1"/>
  <c r="I39" i="1"/>
  <c r="K39" i="1"/>
  <c r="I40" i="1"/>
  <c r="K40" i="1"/>
  <c r="I41" i="1"/>
  <c r="K41" i="1"/>
  <c r="I42" i="1"/>
  <c r="K42" i="1"/>
  <c r="I43" i="1"/>
  <c r="K43" i="1"/>
  <c r="I44" i="1"/>
  <c r="K44" i="1"/>
  <c r="I45" i="1"/>
  <c r="K45" i="1"/>
  <c r="I46" i="1"/>
  <c r="K46" i="1"/>
  <c r="I47" i="1"/>
  <c r="K47" i="1"/>
  <c r="I48" i="1"/>
  <c r="K48" i="1"/>
  <c r="I49" i="1"/>
  <c r="K49" i="1"/>
  <c r="I50" i="1"/>
  <c r="K50" i="1"/>
  <c r="I51" i="1"/>
  <c r="K51" i="1"/>
  <c r="I52" i="1"/>
  <c r="K52" i="1"/>
  <c r="I53" i="1"/>
  <c r="K53" i="1"/>
  <c r="I54" i="1"/>
  <c r="K54" i="1"/>
  <c r="I55" i="1"/>
  <c r="K55" i="1"/>
  <c r="I56" i="1"/>
  <c r="K56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comments1.xml><?xml version="1.0" encoding="utf-8"?>
<comments xmlns="http://schemas.openxmlformats.org/spreadsheetml/2006/main">
  <authors>
    <author>k.yamamoto</author>
  </authors>
  <commentList>
    <comment ref="S6" author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この郵便番号から住所への変換は、できませんでした。</t>
        </r>
      </text>
    </comment>
  </commentList>
</comments>
</file>

<file path=xl/comments2.xml><?xml version="1.0" encoding="utf-8"?>
<comments xmlns="http://schemas.openxmlformats.org/spreadsheetml/2006/main">
  <authors>
    <author>k.yamamoto</author>
  </authors>
  <commentList>
    <comment ref="G6" author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この郵便番号から住所への変換は、できませんでした。</t>
        </r>
      </text>
    </comment>
  </commentList>
</comments>
</file>

<file path=xl/sharedStrings.xml><?xml version="1.0" encoding="utf-8"?>
<sst xmlns="http://schemas.openxmlformats.org/spreadsheetml/2006/main" count="370" uniqueCount="111">
  <si>
    <t>資格区分</t>
    <rPh sb="0" eb="2">
      <t>シカク</t>
    </rPh>
    <rPh sb="2" eb="4">
      <t>クブン</t>
    </rPh>
    <phoneticPr fontId="2"/>
  </si>
  <si>
    <t>認定番号</t>
    <rPh sb="0" eb="2">
      <t>ニンテイ</t>
    </rPh>
    <rPh sb="2" eb="4">
      <t>バンゴウ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</si>
  <si>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</si>
  <si>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</si>
  <si>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漢字</t>
    <rPh sb="0" eb="2">
      <t>カンジ</t>
    </rPh>
    <phoneticPr fontId="2"/>
  </si>
  <si>
    <t>フリガナ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</si>
  <si>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</si>
  <si>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</si>
  <si>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〒</t>
    <phoneticPr fontId="2"/>
  </si>
  <si>
    <t>08</t>
    <phoneticPr fontId="2"/>
  </si>
  <si>
    <t>-</t>
    <phoneticPr fontId="2"/>
  </si>
  <si>
    <t>C</t>
    <phoneticPr fontId="2"/>
  </si>
  <si>
    <t>13</t>
    <phoneticPr fontId="2"/>
  </si>
  <si>
    <t>○○○</t>
    <phoneticPr fontId="2"/>
  </si>
  <si>
    <t>山岳</t>
    <rPh sb="0" eb="2">
      <t>サンガク</t>
    </rPh>
    <phoneticPr fontId="2"/>
  </si>
  <si>
    <t>太郎</t>
    <rPh sb="0" eb="2">
      <t>タロウ</t>
    </rPh>
    <phoneticPr fontId="2"/>
  </si>
  <si>
    <t>150-8050</t>
    <phoneticPr fontId="2"/>
  </si>
  <si>
    <t>-</t>
  </si>
  <si>
    <t>Ｃ</t>
  </si>
  <si>
    <t>サンガク</t>
    <phoneticPr fontId="2"/>
  </si>
  <si>
    <t>タロウ</t>
    <phoneticPr fontId="2"/>
  </si>
  <si>
    <t>例</t>
    <rPh sb="0" eb="1">
      <t>レイ</t>
    </rPh>
    <phoneticPr fontId="2"/>
  </si>
  <si>
    <t>C</t>
  </si>
  <si>
    <t>20年都予選会
審判</t>
    <rPh sb="2" eb="3">
      <t>ネン</t>
    </rPh>
    <rPh sb="3" eb="4">
      <t>ト</t>
    </rPh>
    <rPh sb="4" eb="7">
      <t>ヨセンカイ</t>
    </rPh>
    <rPh sb="8" eb="10">
      <t>シンパン</t>
    </rPh>
    <phoneticPr fontId="2"/>
  </si>
  <si>
    <t>21年ﾌﾞﾛｯｸ大会
審判</t>
    <rPh sb="2" eb="3">
      <t>ネン</t>
    </rPh>
    <rPh sb="8" eb="10">
      <t>タイカイ</t>
    </rPh>
    <rPh sb="11" eb="13">
      <t>シンパン</t>
    </rPh>
    <phoneticPr fontId="2"/>
  </si>
  <si>
    <t>21年ﾌﾞﾛｯｸ
研修会（審判）</t>
    <rPh sb="2" eb="3">
      <t>ネン</t>
    </rPh>
    <rPh sb="9" eb="12">
      <t>ケンシュウカイ</t>
    </rPh>
    <rPh sb="13" eb="15">
      <t>シンパン</t>
    </rPh>
    <phoneticPr fontId="2"/>
  </si>
  <si>
    <t>22年都予選会
審判</t>
    <phoneticPr fontId="1"/>
  </si>
  <si>
    <t>審判</t>
  </si>
  <si>
    <t>級</t>
    <rPh sb="0" eb="1">
      <t>キュウ</t>
    </rPh>
    <phoneticPr fontId="2"/>
  </si>
  <si>
    <t>新規/更新</t>
    <rPh sb="0" eb="2">
      <t>シンキ</t>
    </rPh>
    <rPh sb="3" eb="5">
      <t>コウシン</t>
    </rPh>
    <phoneticPr fontId="2"/>
  </si>
  <si>
    <t>実績（3年間）</t>
    <rPh sb="0" eb="2">
      <t>ジッセキ</t>
    </rPh>
    <rPh sb="4" eb="5">
      <t>ネン</t>
    </rPh>
    <rPh sb="5" eb="6">
      <t>カン</t>
    </rPh>
    <phoneticPr fontId="2"/>
  </si>
  <si>
    <t>都道府県</t>
    <rPh sb="0" eb="4">
      <t>トドウフケン</t>
    </rPh>
    <phoneticPr fontId="1"/>
  </si>
  <si>
    <t>性別</t>
    <rPh sb="0" eb="2">
      <t>セイベツ</t>
    </rPh>
    <phoneticPr fontId="1"/>
  </si>
  <si>
    <t>男</t>
  </si>
  <si>
    <t>平成 　　　　　　　　</t>
    <phoneticPr fontId="1"/>
  </si>
  <si>
    <t>214-0006</t>
    <phoneticPr fontId="1"/>
  </si>
  <si>
    <t>C</t>
    <phoneticPr fontId="2"/>
  </si>
  <si>
    <t>CJ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</si>
  <si>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</si>
  <si>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</si>
  <si>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</si>
  <si>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</si>
  <si>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</si>
  <si>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</si>
  <si>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</si>
  <si>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</si>
  <si>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</si>
  <si>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</si>
  <si>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</si>
  <si>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</si>
  <si>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</si>
  <si>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</si>
  <si>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</si>
  <si>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</si>
  <si>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</si>
  <si>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</si>
  <si>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</si>
  <si>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</si>
  <si>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</si>
  <si>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</si>
  <si>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</si>
  <si>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</si>
  <si>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</si>
  <si>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</si>
  <si>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</si>
  <si>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</si>
  <si>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</si>
  <si>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</si>
  <si>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</si>
  <si>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</si>
  <si>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</si>
  <si>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</si>
  <si>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</si>
  <si>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</si>
  <si>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</si>
  <si>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</si>
  <si>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</si>
  <si>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</si>
  <si>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</si>
  <si>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</si>
  <si>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</si>
  <si>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</si>
  <si>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</si>
  <si>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</si>
  <si>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</si>
  <si>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東京都渋谷区神南</t>
    <rPh sb="0" eb="3">
      <t>トウキョウト</t>
    </rPh>
    <rPh sb="3" eb="6">
      <t>シブヤク</t>
    </rPh>
    <rPh sb="6" eb="8">
      <t>ジンナン</t>
    </rPh>
    <phoneticPr fontId="2"/>
  </si>
  <si>
    <t>1-1-1</t>
    <phoneticPr fontId="1"/>
  </si>
  <si>
    <t>番地以下</t>
    <rPh sb="0" eb="2">
      <t>バンチ</t>
    </rPh>
    <rPh sb="2" eb="4">
      <t>イカ</t>
    </rPh>
    <phoneticPr fontId="1"/>
  </si>
  <si>
    <t>郵便番号で特定できる部分</t>
    <rPh sb="0" eb="4">
      <t>ユウビンバンゴウ</t>
    </rPh>
    <rPh sb="5" eb="7">
      <t>トクテイ</t>
    </rPh>
    <rPh sb="10" eb="12">
      <t>ブブン</t>
    </rPh>
    <phoneticPr fontId="1"/>
  </si>
  <si>
    <t>メールアドレス</t>
    <phoneticPr fontId="1"/>
  </si>
  <si>
    <t>審判員</t>
    <rPh sb="0" eb="3">
      <t>シンパンイン</t>
    </rPh>
    <phoneticPr fontId="1"/>
  </si>
  <si>
    <t>ルートセッター</t>
    <phoneticPr fontId="1"/>
  </si>
  <si>
    <t>登録料合計</t>
    <rPh sb="0" eb="3">
      <t>トウロクリョウ</t>
    </rPh>
    <rPh sb="3" eb="5">
      <t>ゴウケイ</t>
    </rPh>
    <phoneticPr fontId="1"/>
  </si>
  <si>
    <t>年度　ルートセッター、審判員登録/更新者名簿　　　　</t>
    <phoneticPr fontId="1"/>
  </si>
  <si>
    <t>競技運営員更新者名簿</t>
    <rPh sb="0" eb="2">
      <t>キョウギ</t>
    </rPh>
    <rPh sb="2" eb="4">
      <t>ウンエイ</t>
    </rPh>
    <rPh sb="4" eb="5">
      <t>イン</t>
    </rPh>
    <rPh sb="5" eb="7">
      <t>コウシン</t>
    </rPh>
    <rPh sb="7" eb="8">
      <t>シャ</t>
    </rPh>
    <rPh sb="8" eb="10">
      <t>メイボ</t>
    </rPh>
    <phoneticPr fontId="1"/>
  </si>
  <si>
    <t>都道府県：</t>
    <rPh sb="0" eb="4">
      <t>トドウフケン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</si>
  <si>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</si>
  <si>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</si>
  <si>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漢字</t>
    <rPh sb="0" eb="2">
      <t>カンジ</t>
    </rPh>
    <phoneticPr fontId="1"/>
  </si>
  <si>
    <t>フリガナ</t>
    <phoneticPr fontId="1"/>
  </si>
  <si>
    <t>〒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</si>
  <si>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</si>
  <si>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</si>
  <si>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例</t>
    <rPh sb="0" eb="1">
      <t>レイ</t>
    </rPh>
    <phoneticPr fontId="1"/>
  </si>
  <si>
    <t>山岳</t>
    <rPh sb="0" eb="2">
      <t>サンガク</t>
    </rPh>
    <phoneticPr fontId="1"/>
  </si>
  <si>
    <t>太郎</t>
    <rPh sb="0" eb="2">
      <t>タロウ</t>
    </rPh>
    <phoneticPr fontId="1"/>
  </si>
  <si>
    <t>サンガク</t>
    <phoneticPr fontId="1"/>
  </si>
  <si>
    <t>タロウ</t>
    <phoneticPr fontId="1"/>
  </si>
  <si>
    <t>150-8050</t>
    <phoneticPr fontId="1"/>
  </si>
  <si>
    <t>東京都渋谷区神南</t>
    <rPh sb="0" eb="3">
      <t>トウキョウト</t>
    </rPh>
    <rPh sb="3" eb="6">
      <t>シブヤク</t>
    </rPh>
    <rPh sb="6" eb="8">
      <t>ジンナン</t>
    </rPh>
    <phoneticPr fontId="1"/>
  </si>
  <si>
    <t>1-1-1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</si>
</sst>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,000&quot;円&quot;\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4" fillId="0" borderId="36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4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22" xfId="0" applyNumberFormat="1" applyFont="1" applyFill="1" applyBorder="1" applyAlignment="1" applyProtection="1">
      <alignment horizontal="center" vertical="center" wrapText="1"/>
    </xf>
    <xf numFmtId="0" fontId="6" fillId="2" borderId="26" xfId="0" applyNumberFormat="1" applyFont="1" applyFill="1" applyBorder="1" applyAlignment="1" applyProtection="1">
      <alignment horizontal="center" vertical="center"/>
    </xf>
    <xf numFmtId="49" fontId="6" fillId="2" borderId="2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6" fillId="2" borderId="22" xfId="0" applyNumberFormat="1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26" xfId="0" applyNumberFormat="1" applyFont="1" applyFill="1" applyBorder="1" applyAlignment="1" applyProtection="1">
      <alignment horizontal="center" vertical="center" wrapText="1"/>
    </xf>
    <xf numFmtId="176" fontId="6" fillId="2" borderId="22" xfId="0" applyNumberFormat="1" applyFont="1" applyFill="1" applyBorder="1" applyAlignment="1" applyProtection="1">
      <alignment horizontal="center" vertical="center"/>
    </xf>
    <xf numFmtId="176" fontId="6" fillId="2" borderId="26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49" fontId="7" fillId="0" borderId="53" xfId="0" applyNumberFormat="1" applyFont="1" applyFill="1" applyBorder="1">
      <alignment vertical="center"/>
    </xf>
    <xf numFmtId="0" fontId="6" fillId="2" borderId="32" xfId="0" applyNumberFormat="1" applyFont="1" applyFill="1" applyBorder="1" applyAlignment="1" applyProtection="1">
      <alignment horizontal="center" vertical="center"/>
    </xf>
    <xf numFmtId="49" fontId="4" fillId="2" borderId="32" xfId="0" applyNumberFormat="1" applyFont="1" applyFill="1" applyBorder="1" applyAlignment="1" applyProtection="1">
      <alignment horizontal="center" vertical="center" wrapText="1"/>
    </xf>
    <xf numFmtId="176" fontId="6" fillId="2" borderId="32" xfId="0" applyNumberFormat="1" applyFont="1" applyFill="1" applyBorder="1" applyAlignment="1" applyProtection="1">
      <alignment horizontal="center" vertical="center"/>
    </xf>
    <xf numFmtId="0" fontId="6" fillId="3" borderId="12" xfId="0" applyFont="1" applyFill="1" applyBorder="1" applyProtection="1">
      <alignment vertical="center"/>
      <protection locked="0"/>
    </xf>
    <xf numFmtId="0" fontId="6" fillId="3" borderId="17" xfId="0" applyFont="1" applyFill="1" applyBorder="1" applyProtection="1">
      <alignment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49" fontId="6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NumberFormat="1" applyFont="1" applyFill="1" applyBorder="1" applyAlignment="1" applyProtection="1">
      <alignment horizontal="left" vertical="center"/>
      <protection locked="0"/>
    </xf>
    <xf numFmtId="0" fontId="6" fillId="3" borderId="17" xfId="0" applyNumberFormat="1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Protection="1">
      <alignment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Protection="1">
      <alignment vertical="center"/>
      <protection locked="0"/>
    </xf>
    <xf numFmtId="0" fontId="9" fillId="3" borderId="23" xfId="0" applyFont="1" applyFill="1" applyBorder="1" applyProtection="1">
      <alignment vertical="center"/>
      <protection locked="0"/>
    </xf>
    <xf numFmtId="49" fontId="9" fillId="3" borderId="28" xfId="0" applyNumberFormat="1" applyFont="1" applyFill="1" applyBorder="1" applyAlignment="1" applyProtection="1">
      <alignment horizontal="left" vertical="center"/>
      <protection locked="0"/>
    </xf>
    <xf numFmtId="49" fontId="9" fillId="3" borderId="24" xfId="0" applyNumberFormat="1" applyFont="1" applyFill="1" applyBorder="1" applyAlignment="1" applyProtection="1">
      <alignment horizontal="left" vertical="center"/>
      <protection locked="0"/>
    </xf>
    <xf numFmtId="49" fontId="9" fillId="3" borderId="51" xfId="0" applyNumberFormat="1" applyFont="1" applyFill="1" applyBorder="1" applyAlignment="1" applyProtection="1">
      <alignment horizontal="center" vertical="center"/>
      <protection locked="0"/>
    </xf>
    <xf numFmtId="49" fontId="6" fillId="3" borderId="21" xfId="0" applyNumberFormat="1" applyFont="1" applyFill="1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 applyProtection="1">
      <alignment vertical="center" shrinkToFit="1"/>
      <protection locked="0"/>
    </xf>
    <xf numFmtId="0" fontId="9" fillId="3" borderId="20" xfId="0" applyNumberFormat="1" applyFont="1" applyFill="1" applyBorder="1" applyAlignment="1" applyProtection="1">
      <protection locked="0"/>
    </xf>
    <xf numFmtId="0" fontId="4" fillId="3" borderId="14" xfId="0" applyFont="1" applyFill="1" applyBorder="1" applyProtection="1">
      <alignment vertical="center"/>
      <protection locked="0"/>
    </xf>
    <xf numFmtId="0" fontId="7" fillId="3" borderId="49" xfId="0" applyFont="1" applyFill="1" applyBorder="1" applyProtection="1">
      <alignment vertical="center"/>
      <protection locked="0"/>
    </xf>
    <xf numFmtId="0" fontId="7" fillId="3" borderId="49" xfId="0" applyFont="1" applyFill="1" applyBorder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Protection="1">
      <alignment vertical="center"/>
      <protection locked="0"/>
    </xf>
    <xf numFmtId="0" fontId="9" fillId="3" borderId="27" xfId="0" applyFont="1" applyFill="1" applyBorder="1" applyProtection="1">
      <alignment vertical="center"/>
      <protection locked="0"/>
    </xf>
    <xf numFmtId="49" fontId="9" fillId="3" borderId="25" xfId="0" applyNumberFormat="1" applyFont="1" applyFill="1" applyBorder="1" applyAlignment="1" applyProtection="1">
      <alignment horizontal="left" vertical="center"/>
      <protection locked="0"/>
    </xf>
    <xf numFmtId="49" fontId="9" fillId="3" borderId="27" xfId="0" applyNumberFormat="1" applyFont="1" applyFill="1" applyBorder="1" applyAlignment="1" applyProtection="1">
      <alignment horizontal="left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6" fillId="3" borderId="25" xfId="0" applyNumberFormat="1" applyFont="1" applyFill="1" applyBorder="1" applyAlignment="1" applyProtection="1">
      <alignment horizontal="left" vertical="center"/>
      <protection locked="0"/>
    </xf>
    <xf numFmtId="49" fontId="9" fillId="3" borderId="27" xfId="0" applyNumberFormat="1" applyFont="1" applyFill="1" applyBorder="1" applyAlignment="1" applyProtection="1">
      <alignment vertical="center" shrinkToFit="1"/>
      <protection locked="0"/>
    </xf>
    <xf numFmtId="0" fontId="9" fillId="3" borderId="15" xfId="0" applyNumberFormat="1" applyFont="1" applyFill="1" applyBorder="1" applyAlignment="1" applyProtection="1"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16" xfId="0" applyFont="1" applyFill="1" applyBorder="1" applyProtection="1">
      <alignment vertical="center"/>
      <protection locked="0"/>
    </xf>
    <xf numFmtId="0" fontId="7" fillId="3" borderId="16" xfId="0" applyFont="1" applyFill="1" applyBorder="1" applyAlignment="1" applyProtection="1">
      <alignment vertical="center"/>
      <protection locked="0"/>
    </xf>
    <xf numFmtId="0" fontId="7" fillId="3" borderId="18" xfId="0" applyFont="1" applyFill="1" applyBorder="1" applyAlignment="1" applyProtection="1">
      <alignment vertic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9" xfId="0" applyNumberFormat="1" applyFont="1" applyFill="1" applyBorder="1" applyAlignment="1" applyProtection="1">
      <alignment horizontal="left" vertical="center"/>
      <protection locked="0"/>
    </xf>
    <xf numFmtId="0" fontId="4" fillId="0" borderId="64" xfId="0" applyFont="1" applyFill="1" applyBorder="1">
      <alignment vertical="center"/>
    </xf>
    <xf numFmtId="49" fontId="6" fillId="3" borderId="28" xfId="0" applyNumberFormat="1" applyFont="1" applyFill="1" applyBorder="1" applyAlignment="1" applyProtection="1">
      <alignment horizontal="left" vertical="center"/>
      <protection locked="0"/>
    </xf>
    <xf numFmtId="49" fontId="6" fillId="3" borderId="24" xfId="0" applyNumberFormat="1" applyFont="1" applyFill="1" applyBorder="1" applyAlignment="1" applyProtection="1">
      <alignment horizontal="left" vertical="center"/>
      <protection locked="0"/>
    </xf>
    <xf numFmtId="49" fontId="6" fillId="3" borderId="65" xfId="0" applyNumberFormat="1" applyFont="1" applyFill="1" applyBorder="1" applyAlignment="1" applyProtection="1">
      <alignment horizontal="left" vertical="center"/>
      <protection locked="0"/>
    </xf>
    <xf numFmtId="49" fontId="6" fillId="3" borderId="26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177" fontId="3" fillId="2" borderId="69" xfId="0" applyNumberFormat="1" applyFont="1" applyFill="1" applyBorder="1" applyAlignment="1">
      <alignment vertical="center"/>
    </xf>
    <xf numFmtId="177" fontId="3" fillId="2" borderId="70" xfId="0" applyNumberFormat="1" applyFont="1" applyFill="1" applyBorder="1" applyAlignment="1">
      <alignment vertical="center"/>
    </xf>
    <xf numFmtId="177" fontId="3" fillId="2" borderId="72" xfId="0" applyNumberFormat="1" applyFont="1" applyFill="1" applyBorder="1" applyAlignment="1">
      <alignment vertical="center"/>
    </xf>
    <xf numFmtId="0" fontId="0" fillId="3" borderId="73" xfId="0" applyFill="1" applyBorder="1">
      <alignment vertical="center"/>
    </xf>
    <xf numFmtId="0" fontId="0" fillId="0" borderId="40" xfId="0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177" fontId="7" fillId="2" borderId="52" xfId="0" applyNumberFormat="1" applyFont="1" applyFill="1" applyBorder="1" applyAlignment="1" applyProtection="1">
      <alignment horizontal="center" vertical="center"/>
      <protection locked="0"/>
    </xf>
    <xf numFmtId="177" fontId="7" fillId="2" borderId="66" xfId="0" applyNumberFormat="1" applyFont="1" applyFill="1" applyBorder="1" applyAlignment="1" applyProtection="1">
      <alignment horizontal="center" vertical="center"/>
      <protection locked="0"/>
    </xf>
    <xf numFmtId="177" fontId="7" fillId="2" borderId="13" xfId="0" applyNumberFormat="1" applyFont="1" applyFill="1" applyBorder="1" applyAlignment="1" applyProtection="1">
      <alignment horizontal="center" vertical="center"/>
      <protection locked="0"/>
    </xf>
    <xf numFmtId="177" fontId="7" fillId="2" borderId="67" xfId="0" applyNumberFormat="1" applyFont="1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>
      <alignment horizontal="right" vertical="center"/>
    </xf>
    <xf numFmtId="0" fontId="0" fillId="3" borderId="0" xfId="0" applyFill="1">
      <alignment vertical="center"/>
    </xf>
    <xf numFmtId="0" fontId="3" fillId="0" borderId="74" xfId="0" applyFont="1" applyFill="1" applyBorder="1" applyAlignment="1">
      <alignment horizontal="center" vertical="center"/>
    </xf>
    <xf numFmtId="177" fontId="3" fillId="2" borderId="75" xfId="0" applyNumberFormat="1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177" fontId="3" fillId="2" borderId="77" xfId="0" applyNumberFormat="1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177" fontId="3" fillId="2" borderId="7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7"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zoomScaleNormal="100" workbookViewId="0">
      <pane xSplit="15" ySplit="6" topLeftCell="Y10" activePane="bottomRight" state="frozen"/>
      <selection pane="topRight" activeCell="P1" sqref="P1"/>
      <selection pane="bottomLeft" activeCell="A7" sqref="A7"/>
      <selection pane="bottomRight" activeCell="C16" sqref="C16"/>
    </sheetView>
  </sheetViews>
  <sheetFormatPr defaultColWidth="0" defaultRowHeight="13.5" zeroHeight="1" x14ac:dyDescent="0.15"/>
  <cols>
    <col min="1" max="1" width="3.5" style="1" customWidth="1"/>
    <col min="2" max="2" width="5.875" style="1" customWidth="1"/>
    <col min="3" max="3" width="11.125" style="1" customWidth="1"/>
    <col min="4" max="4" width="6" style="1" customWidth="1"/>
    <col min="5" max="5" width="4.25" style="1" customWidth="1"/>
    <col min="6" max="6" width="2.25" style="1" customWidth="1"/>
    <col min="7" max="7" width="3" style="1" bestFit="1" customWidth="1"/>
    <col min="8" max="8" width="2.25" style="1" customWidth="1"/>
    <col min="9" max="9" width="5.125" style="1" customWidth="1"/>
    <col min="10" max="10" width="2.25" style="1" customWidth="1"/>
    <col min="11" max="11" width="3.875" style="1" customWidth="1"/>
    <col min="12" max="12" width="2.25" style="1" customWidth="1"/>
    <col min="13" max="13" width="6.375" style="1" customWidth="1"/>
    <col min="14" max="17" width="10.5" style="1" customWidth="1"/>
    <col min="18" max="18" width="5.875" style="1" customWidth="1"/>
    <col min="19" max="19" width="7.875" style="1" customWidth="1"/>
    <col min="20" max="21" width="32.875" style="1" customWidth="1"/>
    <col min="22" max="22" width="28.875" style="1" customWidth="1"/>
    <col min="23" max="27" width="15.75" style="1" customWidth="1"/>
    <col min="28" max="28" width="13.25" style="1" customWidth="1"/>
    <col min="29" max="29" width="10.25" style="2" customWidth="1"/>
    <col min="30" max="31" width="14" style="1" hidden="1" customWidth="1"/>
    <col min="32" max="16384" width="7.25" style="1" hidden="1"/>
  </cols>
  <sheetData>
    <row r="1" spans="1:29" ht="14.25" thickBot="1" x14ac:dyDescent="0.2">
      <c r="A1" s="16"/>
      <c r="B1" s="1" t="s">
        <v>34</v>
      </c>
      <c r="C1" s="2">
        <v>25</v>
      </c>
      <c r="D1" s="1" t="s">
        <v>93</v>
      </c>
    </row>
    <row r="2" spans="1:29" ht="14.25" thickBot="1" x14ac:dyDescent="0.2">
      <c r="A2" s="87" t="s">
        <v>31</v>
      </c>
      <c r="B2" s="87"/>
      <c r="C2" s="86"/>
    </row>
    <row r="3" spans="1:29" s="5" customFormat="1" ht="13.5" customHeight="1" x14ac:dyDescent="0.15">
      <c r="A3" s="101"/>
      <c r="B3" s="88" t="s">
        <v>29</v>
      </c>
      <c r="C3" s="91" t="s">
        <v>0</v>
      </c>
      <c r="D3" s="105" t="s">
        <v>28</v>
      </c>
      <c r="E3" s="91" t="s">
        <v>1</v>
      </c>
      <c r="F3" s="92"/>
      <c r="G3" s="92"/>
      <c r="H3" s="92"/>
      <c r="I3" s="92"/>
      <c r="J3" s="92"/>
      <c r="K3" s="92"/>
      <c r="L3" s="92"/>
      <c r="M3" s="93"/>
      <c r="N3" s="100" t="s">
        <v>2</v>
      </c>
      <c r="O3" s="100"/>
      <c r="P3" s="100"/>
      <c r="Q3" s="100"/>
      <c r="R3" s="108" t="s">
        <v>32</v>
      </c>
      <c r="S3" s="109" t="s">
        <v>3</v>
      </c>
      <c r="T3" s="110"/>
      <c r="U3" s="111"/>
      <c r="V3" s="108" t="s">
        <v>89</v>
      </c>
      <c r="W3" s="91" t="s">
        <v>30</v>
      </c>
      <c r="X3" s="92"/>
      <c r="Y3" s="92"/>
      <c r="Z3" s="92"/>
      <c r="AA3" s="93"/>
      <c r="AB3" s="80" t="s">
        <v>90</v>
      </c>
      <c r="AC3" s="83">
        <f>3000*COUNTIF(C7:C56,"審判")</f>
        <v>0</v>
      </c>
    </row>
    <row r="4" spans="1:29" s="5" customFormat="1" ht="12" customHeight="1" x14ac:dyDescent="0.15">
      <c r="A4" s="102"/>
      <c r="B4" s="89"/>
      <c r="C4" s="94"/>
      <c r="D4" s="106"/>
      <c r="E4" s="94"/>
      <c r="F4" s="95"/>
      <c r="G4" s="95"/>
      <c r="H4" s="95"/>
      <c r="I4" s="95"/>
      <c r="J4" s="95"/>
      <c r="K4" s="95"/>
      <c r="L4" s="95"/>
      <c r="M4" s="96"/>
      <c r="N4" s="104" t="s">
        <v>4</v>
      </c>
      <c r="O4" s="104"/>
      <c r="P4" s="104" t="s">
        <v>5</v>
      </c>
      <c r="Q4" s="104"/>
      <c r="R4" s="89"/>
      <c r="S4" s="112" t="s">
        <v>8</v>
      </c>
      <c r="T4" s="114" t="s">
        <v>88</v>
      </c>
      <c r="U4" s="116" t="s">
        <v>87</v>
      </c>
      <c r="V4" s="89"/>
      <c r="W4" s="94"/>
      <c r="X4" s="95"/>
      <c r="Y4" s="95"/>
      <c r="Z4" s="95"/>
      <c r="AA4" s="96"/>
      <c r="AB4" s="81" t="s">
        <v>91</v>
      </c>
      <c r="AC4" s="84">
        <f>5000*COUNTIF(C7:C56,"ルートセッター")</f>
        <v>0</v>
      </c>
    </row>
    <row r="5" spans="1:29" s="5" customFormat="1" ht="14.25" customHeight="1" thickBot="1" x14ac:dyDescent="0.2">
      <c r="A5" s="103"/>
      <c r="B5" s="90"/>
      <c r="C5" s="97"/>
      <c r="D5" s="107"/>
      <c r="E5" s="97"/>
      <c r="F5" s="98"/>
      <c r="G5" s="98"/>
      <c r="H5" s="98"/>
      <c r="I5" s="98"/>
      <c r="J5" s="98"/>
      <c r="K5" s="98"/>
      <c r="L5" s="98"/>
      <c r="M5" s="99"/>
      <c r="N5" s="3" t="s">
        <v>6</v>
      </c>
      <c r="O5" s="4" t="s">
        <v>7</v>
      </c>
      <c r="P5" s="3" t="s">
        <v>6</v>
      </c>
      <c r="Q5" s="4" t="s">
        <v>7</v>
      </c>
      <c r="R5" s="90"/>
      <c r="S5" s="113"/>
      <c r="T5" s="115"/>
      <c r="U5" s="117"/>
      <c r="V5" s="89"/>
      <c r="W5" s="97"/>
      <c r="X5" s="98"/>
      <c r="Y5" s="98"/>
      <c r="Z5" s="98"/>
      <c r="AA5" s="99"/>
      <c r="AB5" s="82" t="s">
        <v>92</v>
      </c>
      <c r="AC5" s="85">
        <f>SUM(AB7:AB56)</f>
        <v>0</v>
      </c>
    </row>
    <row r="6" spans="1:29" s="5" customFormat="1" ht="24.75" thickBot="1" x14ac:dyDescent="0.2">
      <c r="A6" s="6" t="s">
        <v>21</v>
      </c>
      <c r="B6" s="7"/>
      <c r="C6" s="26" t="s">
        <v>27</v>
      </c>
      <c r="D6" s="9" t="s">
        <v>36</v>
      </c>
      <c r="E6" s="11" t="s">
        <v>9</v>
      </c>
      <c r="F6" s="12" t="s">
        <v>10</v>
      </c>
      <c r="G6" s="12" t="s">
        <v>11</v>
      </c>
      <c r="H6" s="12" t="s">
        <v>10</v>
      </c>
      <c r="I6" s="13" t="s">
        <v>37</v>
      </c>
      <c r="J6" s="13" t="s">
        <v>10</v>
      </c>
      <c r="K6" s="13" t="s">
        <v>12</v>
      </c>
      <c r="L6" s="13" t="s">
        <v>10</v>
      </c>
      <c r="M6" s="14" t="s">
        <v>13</v>
      </c>
      <c r="N6" s="8" t="s">
        <v>14</v>
      </c>
      <c r="O6" s="9" t="s">
        <v>15</v>
      </c>
      <c r="P6" s="8" t="s">
        <v>19</v>
      </c>
      <c r="Q6" s="21" t="s">
        <v>20</v>
      </c>
      <c r="R6" s="22" t="s">
        <v>33</v>
      </c>
      <c r="S6" s="10" t="s">
        <v>16</v>
      </c>
      <c r="T6" s="74" t="s">
        <v>85</v>
      </c>
      <c r="U6" s="33" t="s">
        <v>86</v>
      </c>
      <c r="V6" s="118"/>
      <c r="W6" s="18" t="s">
        <v>23</v>
      </c>
      <c r="X6" s="15" t="s">
        <v>24</v>
      </c>
      <c r="Y6" s="15" t="s">
        <v>25</v>
      </c>
      <c r="Z6" s="19" t="s">
        <v>26</v>
      </c>
      <c r="AA6" s="20"/>
      <c r="AB6" s="79"/>
      <c r="AC6" s="17"/>
    </row>
    <row r="7" spans="1:29" s="5" customFormat="1" ht="32.1" customHeight="1" thickTop="1" x14ac:dyDescent="0.15">
      <c r="A7" s="32">
        <v>1</v>
      </c>
      <c r="B7" s="37"/>
      <c r="C7" s="38"/>
      <c r="D7" s="39"/>
      <c r="E7" s="40"/>
      <c r="F7" s="27" t="s">
        <v>10</v>
      </c>
      <c r="G7" s="28" t="s">
        <v>22</v>
      </c>
      <c r="H7" s="27" t="s">
        <v>10</v>
      </c>
      <c r="I7" s="27" t="str">
        <f>IF($B7="更新",D7&amp;IF($C7="ルートセッター","S","J"),"")</f>
        <v/>
      </c>
      <c r="J7" s="27" t="s">
        <v>10</v>
      </c>
      <c r="K7" s="30" t="str">
        <f t="shared" ref="K7:K38" si="0">IF(AND(LEN(C7)&gt;0,B7&lt;&gt;"新規",ISERROR(VLOOKUP(都道府県名,県番号,2,FALSE))=FALSE),VLOOKUP(都道府県名,県番号,2,FALSE),"")</f>
        <v/>
      </c>
      <c r="L7" s="23" t="s">
        <v>10</v>
      </c>
      <c r="M7" s="46"/>
      <c r="N7" s="47"/>
      <c r="O7" s="48"/>
      <c r="P7" s="49"/>
      <c r="Q7" s="50"/>
      <c r="R7" s="51"/>
      <c r="S7" s="52" t="s">
        <v>35</v>
      </c>
      <c r="T7" s="75"/>
      <c r="U7" s="76"/>
      <c r="V7" s="53"/>
      <c r="W7" s="54"/>
      <c r="X7" s="55"/>
      <c r="Y7" s="56"/>
      <c r="Z7" s="57"/>
      <c r="AA7" s="58"/>
      <c r="AB7" s="119" t="str">
        <f>IF($C7="ルートセッター",5000,IF($C7="審判",3000,""))</f>
        <v/>
      </c>
      <c r="AC7" s="120"/>
    </row>
    <row r="8" spans="1:29" s="5" customFormat="1" ht="32.1" customHeight="1" x14ac:dyDescent="0.15">
      <c r="A8" s="32">
        <v>2</v>
      </c>
      <c r="B8" s="41"/>
      <c r="C8" s="42"/>
      <c r="D8" s="43"/>
      <c r="E8" s="44"/>
      <c r="F8" s="24" t="s">
        <v>17</v>
      </c>
      <c r="G8" s="29" t="s">
        <v>18</v>
      </c>
      <c r="H8" s="24" t="s">
        <v>17</v>
      </c>
      <c r="I8" s="24" t="str">
        <f t="shared" ref="I8:I28" si="1">IF($B8="更新",D8&amp;IF($C8="ルートセッター","S","J"),"")</f>
        <v/>
      </c>
      <c r="J8" s="24" t="s">
        <v>17</v>
      </c>
      <c r="K8" s="31" t="str">
        <f t="shared" si="0"/>
        <v/>
      </c>
      <c r="L8" s="24" t="s">
        <v>17</v>
      </c>
      <c r="M8" s="59"/>
      <c r="N8" s="60"/>
      <c r="O8" s="61"/>
      <c r="P8" s="62"/>
      <c r="Q8" s="63"/>
      <c r="R8" s="64"/>
      <c r="S8" s="65"/>
      <c r="T8" s="77"/>
      <c r="U8" s="73"/>
      <c r="V8" s="66"/>
      <c r="W8" s="67"/>
      <c r="X8" s="68"/>
      <c r="Y8" s="69"/>
      <c r="Z8" s="70"/>
      <c r="AA8" s="71"/>
      <c r="AB8" s="121" t="str">
        <f t="shared" ref="AB8:AB30" si="2">IF($C8="ルートセッター",5000,IF($C8="審判",3000,""))</f>
        <v/>
      </c>
      <c r="AC8" s="122"/>
    </row>
    <row r="9" spans="1:29" s="5" customFormat="1" ht="32.1" customHeight="1" x14ac:dyDescent="0.15">
      <c r="A9" s="32">
        <v>3</v>
      </c>
      <c r="B9" s="45"/>
      <c r="C9" s="38"/>
      <c r="D9" s="43"/>
      <c r="E9" s="44"/>
      <c r="F9" s="24" t="s">
        <v>17</v>
      </c>
      <c r="G9" s="29" t="s">
        <v>18</v>
      </c>
      <c r="H9" s="24" t="s">
        <v>17</v>
      </c>
      <c r="I9" s="24" t="str">
        <f t="shared" si="1"/>
        <v/>
      </c>
      <c r="J9" s="24" t="s">
        <v>17</v>
      </c>
      <c r="K9" s="31" t="str">
        <f t="shared" si="0"/>
        <v/>
      </c>
      <c r="L9" s="25" t="s">
        <v>17</v>
      </c>
      <c r="M9" s="72"/>
      <c r="N9" s="60"/>
      <c r="O9" s="61"/>
      <c r="P9" s="62"/>
      <c r="Q9" s="63"/>
      <c r="R9" s="64"/>
      <c r="S9" s="65"/>
      <c r="T9" s="77"/>
      <c r="U9" s="73"/>
      <c r="V9" s="66"/>
      <c r="W9" s="67"/>
      <c r="X9" s="68"/>
      <c r="Y9" s="69"/>
      <c r="Z9" s="70"/>
      <c r="AA9" s="71"/>
      <c r="AB9" s="121" t="str">
        <f t="shared" si="2"/>
        <v/>
      </c>
      <c r="AC9" s="122"/>
    </row>
    <row r="10" spans="1:29" s="5" customFormat="1" ht="32.1" customHeight="1" x14ac:dyDescent="0.15">
      <c r="A10" s="32">
        <v>4</v>
      </c>
      <c r="B10" s="41"/>
      <c r="C10" s="42"/>
      <c r="D10" s="43"/>
      <c r="E10" s="44"/>
      <c r="F10" s="24" t="s">
        <v>17</v>
      </c>
      <c r="G10" s="29" t="s">
        <v>18</v>
      </c>
      <c r="H10" s="24" t="s">
        <v>17</v>
      </c>
      <c r="I10" s="24" t="str">
        <f t="shared" si="1"/>
        <v/>
      </c>
      <c r="J10" s="24" t="s">
        <v>17</v>
      </c>
      <c r="K10" s="31" t="str">
        <f t="shared" si="0"/>
        <v/>
      </c>
      <c r="L10" s="24" t="s">
        <v>17</v>
      </c>
      <c r="M10" s="59"/>
      <c r="N10" s="60"/>
      <c r="O10" s="61"/>
      <c r="P10" s="62"/>
      <c r="Q10" s="63"/>
      <c r="R10" s="64"/>
      <c r="S10" s="65"/>
      <c r="T10" s="77"/>
      <c r="U10" s="73"/>
      <c r="V10" s="66"/>
      <c r="W10" s="67"/>
      <c r="X10" s="68"/>
      <c r="Y10" s="69"/>
      <c r="Z10" s="70"/>
      <c r="AA10" s="71"/>
      <c r="AB10" s="121" t="str">
        <f t="shared" si="2"/>
        <v/>
      </c>
      <c r="AC10" s="122"/>
    </row>
    <row r="11" spans="1:29" s="5" customFormat="1" ht="32.1" customHeight="1" x14ac:dyDescent="0.15">
      <c r="A11" s="32">
        <v>5</v>
      </c>
      <c r="B11" s="41"/>
      <c r="C11" s="42"/>
      <c r="D11" s="43"/>
      <c r="E11" s="44"/>
      <c r="F11" s="24" t="s">
        <v>17</v>
      </c>
      <c r="G11" s="29" t="s">
        <v>18</v>
      </c>
      <c r="H11" s="24" t="s">
        <v>17</v>
      </c>
      <c r="I11" s="24" t="str">
        <f t="shared" si="1"/>
        <v/>
      </c>
      <c r="J11" s="24" t="s">
        <v>17</v>
      </c>
      <c r="K11" s="31" t="str">
        <f t="shared" si="0"/>
        <v/>
      </c>
      <c r="L11" s="25" t="s">
        <v>17</v>
      </c>
      <c r="M11" s="72"/>
      <c r="N11" s="60"/>
      <c r="O11" s="61"/>
      <c r="P11" s="62"/>
      <c r="Q11" s="63"/>
      <c r="R11" s="64"/>
      <c r="S11" s="65"/>
      <c r="T11" s="77"/>
      <c r="U11" s="73"/>
      <c r="V11" s="66"/>
      <c r="W11" s="67"/>
      <c r="X11" s="68"/>
      <c r="Y11" s="69"/>
      <c r="Z11" s="70"/>
      <c r="AA11" s="71"/>
      <c r="AB11" s="121" t="str">
        <f t="shared" si="2"/>
        <v/>
      </c>
      <c r="AC11" s="122"/>
    </row>
    <row r="12" spans="1:29" s="5" customFormat="1" ht="32.1" customHeight="1" x14ac:dyDescent="0.15">
      <c r="A12" s="32">
        <v>6</v>
      </c>
      <c r="B12" s="45"/>
      <c r="C12" s="38"/>
      <c r="D12" s="43"/>
      <c r="E12" s="44"/>
      <c r="F12" s="24" t="s">
        <v>17</v>
      </c>
      <c r="G12" s="29" t="s">
        <v>18</v>
      </c>
      <c r="H12" s="24" t="s">
        <v>17</v>
      </c>
      <c r="I12" s="24" t="str">
        <f t="shared" si="1"/>
        <v/>
      </c>
      <c r="J12" s="24" t="s">
        <v>17</v>
      </c>
      <c r="K12" s="31" t="str">
        <f t="shared" si="0"/>
        <v/>
      </c>
      <c r="L12" s="24" t="s">
        <v>17</v>
      </c>
      <c r="M12" s="59"/>
      <c r="N12" s="60"/>
      <c r="O12" s="61"/>
      <c r="P12" s="62"/>
      <c r="Q12" s="63"/>
      <c r="R12" s="64"/>
      <c r="S12" s="65"/>
      <c r="T12" s="77"/>
      <c r="U12" s="73"/>
      <c r="V12" s="66"/>
      <c r="W12" s="67"/>
      <c r="X12" s="68"/>
      <c r="Y12" s="69"/>
      <c r="Z12" s="70"/>
      <c r="AA12" s="71"/>
      <c r="AB12" s="121" t="str">
        <f t="shared" si="2"/>
        <v/>
      </c>
      <c r="AC12" s="122"/>
    </row>
    <row r="13" spans="1:29" s="5" customFormat="1" ht="32.1" customHeight="1" x14ac:dyDescent="0.15">
      <c r="A13" s="32">
        <v>7</v>
      </c>
      <c r="B13" s="41"/>
      <c r="C13" s="42"/>
      <c r="D13" s="43"/>
      <c r="E13" s="44"/>
      <c r="F13" s="24" t="s">
        <v>17</v>
      </c>
      <c r="G13" s="29" t="s">
        <v>18</v>
      </c>
      <c r="H13" s="24" t="s">
        <v>17</v>
      </c>
      <c r="I13" s="24" t="str">
        <f t="shared" si="1"/>
        <v/>
      </c>
      <c r="J13" s="24" t="s">
        <v>17</v>
      </c>
      <c r="K13" s="31" t="str">
        <f t="shared" si="0"/>
        <v/>
      </c>
      <c r="L13" s="25" t="s">
        <v>17</v>
      </c>
      <c r="M13" s="72"/>
      <c r="N13" s="60"/>
      <c r="O13" s="61"/>
      <c r="P13" s="62"/>
      <c r="Q13" s="63"/>
      <c r="R13" s="64"/>
      <c r="S13" s="65"/>
      <c r="T13" s="77"/>
      <c r="U13" s="73"/>
      <c r="V13" s="66"/>
      <c r="W13" s="67"/>
      <c r="X13" s="68"/>
      <c r="Y13" s="69"/>
      <c r="Z13" s="70"/>
      <c r="AA13" s="71"/>
      <c r="AB13" s="121" t="str">
        <f t="shared" si="2"/>
        <v/>
      </c>
      <c r="AC13" s="122"/>
    </row>
    <row r="14" spans="1:29" s="5" customFormat="1" ht="32.1" customHeight="1" x14ac:dyDescent="0.15">
      <c r="A14" s="32">
        <v>8</v>
      </c>
      <c r="B14" s="41"/>
      <c r="C14" s="42"/>
      <c r="D14" s="43"/>
      <c r="E14" s="44"/>
      <c r="F14" s="24" t="s">
        <v>17</v>
      </c>
      <c r="G14" s="29" t="s">
        <v>18</v>
      </c>
      <c r="H14" s="24" t="s">
        <v>17</v>
      </c>
      <c r="I14" s="24" t="str">
        <f t="shared" si="1"/>
        <v/>
      </c>
      <c r="J14" s="24" t="s">
        <v>17</v>
      </c>
      <c r="K14" s="31" t="str">
        <f t="shared" si="0"/>
        <v/>
      </c>
      <c r="L14" s="24" t="s">
        <v>17</v>
      </c>
      <c r="M14" s="59"/>
      <c r="N14" s="60"/>
      <c r="O14" s="61"/>
      <c r="P14" s="62"/>
      <c r="Q14" s="63"/>
      <c r="R14" s="64"/>
      <c r="S14" s="65"/>
      <c r="T14" s="77"/>
      <c r="U14" s="73"/>
      <c r="V14" s="66"/>
      <c r="W14" s="67"/>
      <c r="X14" s="68"/>
      <c r="Y14" s="69"/>
      <c r="Z14" s="70"/>
      <c r="AA14" s="71"/>
      <c r="AB14" s="121" t="str">
        <f t="shared" si="2"/>
        <v/>
      </c>
      <c r="AC14" s="122"/>
    </row>
    <row r="15" spans="1:29" s="5" customFormat="1" ht="32.1" customHeight="1" x14ac:dyDescent="0.15">
      <c r="A15" s="32">
        <v>9</v>
      </c>
      <c r="B15" s="41"/>
      <c r="C15" s="42"/>
      <c r="D15" s="43"/>
      <c r="E15" s="44"/>
      <c r="F15" s="24" t="s">
        <v>17</v>
      </c>
      <c r="G15" s="29" t="s">
        <v>18</v>
      </c>
      <c r="H15" s="24" t="s">
        <v>17</v>
      </c>
      <c r="I15" s="24" t="str">
        <f t="shared" si="1"/>
        <v/>
      </c>
      <c r="J15" s="24" t="s">
        <v>17</v>
      </c>
      <c r="K15" s="31" t="str">
        <f t="shared" si="0"/>
        <v/>
      </c>
      <c r="L15" s="25" t="s">
        <v>17</v>
      </c>
      <c r="M15" s="72"/>
      <c r="N15" s="60"/>
      <c r="O15" s="61"/>
      <c r="P15" s="62"/>
      <c r="Q15" s="63"/>
      <c r="R15" s="64"/>
      <c r="S15" s="65"/>
      <c r="T15" s="77"/>
      <c r="U15" s="73"/>
      <c r="V15" s="66"/>
      <c r="W15" s="67"/>
      <c r="X15" s="68"/>
      <c r="Y15" s="69"/>
      <c r="Z15" s="70"/>
      <c r="AA15" s="71"/>
      <c r="AB15" s="121" t="str">
        <f t="shared" si="2"/>
        <v/>
      </c>
      <c r="AC15" s="122"/>
    </row>
    <row r="16" spans="1:29" s="5" customFormat="1" ht="32.1" customHeight="1" x14ac:dyDescent="0.15">
      <c r="A16" s="32">
        <v>10</v>
      </c>
      <c r="B16" s="41"/>
      <c r="C16" s="42"/>
      <c r="D16" s="43"/>
      <c r="E16" s="44"/>
      <c r="F16" s="24" t="s">
        <v>17</v>
      </c>
      <c r="G16" s="29" t="s">
        <v>18</v>
      </c>
      <c r="H16" s="24" t="s">
        <v>17</v>
      </c>
      <c r="I16" s="24" t="str">
        <f t="shared" si="1"/>
        <v/>
      </c>
      <c r="J16" s="24" t="s">
        <v>17</v>
      </c>
      <c r="K16" s="31" t="str">
        <f t="shared" si="0"/>
        <v/>
      </c>
      <c r="L16" s="24" t="s">
        <v>17</v>
      </c>
      <c r="M16" s="59"/>
      <c r="N16" s="60"/>
      <c r="O16" s="61"/>
      <c r="P16" s="62"/>
      <c r="Q16" s="63"/>
      <c r="R16" s="64"/>
      <c r="S16" s="65"/>
      <c r="T16" s="77"/>
      <c r="U16" s="73"/>
      <c r="V16" s="66"/>
      <c r="W16" s="67"/>
      <c r="X16" s="68"/>
      <c r="Y16" s="69"/>
      <c r="Z16" s="70"/>
      <c r="AA16" s="71"/>
      <c r="AB16" s="121" t="str">
        <f t="shared" si="2"/>
        <v/>
      </c>
      <c r="AC16" s="122"/>
    </row>
    <row r="17" spans="1:29" s="5" customFormat="1" ht="32.1" customHeight="1" x14ac:dyDescent="0.15">
      <c r="A17" s="32">
        <v>11</v>
      </c>
      <c r="B17" s="45"/>
      <c r="C17" s="38"/>
      <c r="D17" s="43"/>
      <c r="E17" s="44"/>
      <c r="F17" s="24" t="s">
        <v>17</v>
      </c>
      <c r="G17" s="29" t="s">
        <v>18</v>
      </c>
      <c r="H17" s="24" t="s">
        <v>17</v>
      </c>
      <c r="I17" s="24" t="str">
        <f t="shared" si="1"/>
        <v/>
      </c>
      <c r="J17" s="24" t="s">
        <v>17</v>
      </c>
      <c r="K17" s="31" t="str">
        <f t="shared" si="0"/>
        <v/>
      </c>
      <c r="L17" s="25" t="s">
        <v>17</v>
      </c>
      <c r="M17" s="72"/>
      <c r="N17" s="60"/>
      <c r="O17" s="61"/>
      <c r="P17" s="62"/>
      <c r="Q17" s="63"/>
      <c r="R17" s="64"/>
      <c r="S17" s="65"/>
      <c r="T17" s="77"/>
      <c r="U17" s="73"/>
      <c r="V17" s="66"/>
      <c r="W17" s="67"/>
      <c r="X17" s="68"/>
      <c r="Y17" s="69"/>
      <c r="Z17" s="70"/>
      <c r="AA17" s="71"/>
      <c r="AB17" s="121" t="str">
        <f t="shared" si="2"/>
        <v/>
      </c>
      <c r="AC17" s="122"/>
    </row>
    <row r="18" spans="1:29" s="5" customFormat="1" ht="32.1" customHeight="1" x14ac:dyDescent="0.15">
      <c r="A18" s="32">
        <v>12</v>
      </c>
      <c r="B18" s="41"/>
      <c r="C18" s="42"/>
      <c r="D18" s="43"/>
      <c r="E18" s="44"/>
      <c r="F18" s="24" t="s">
        <v>17</v>
      </c>
      <c r="G18" s="29" t="s">
        <v>18</v>
      </c>
      <c r="H18" s="24" t="s">
        <v>17</v>
      </c>
      <c r="I18" s="24" t="str">
        <f t="shared" si="1"/>
        <v/>
      </c>
      <c r="J18" s="24" t="s">
        <v>17</v>
      </c>
      <c r="K18" s="31" t="str">
        <f t="shared" si="0"/>
        <v/>
      </c>
      <c r="L18" s="24" t="s">
        <v>17</v>
      </c>
      <c r="M18" s="59"/>
      <c r="N18" s="60"/>
      <c r="O18" s="61"/>
      <c r="P18" s="62"/>
      <c r="Q18" s="63"/>
      <c r="R18" s="64"/>
      <c r="S18" s="65"/>
      <c r="T18" s="77"/>
      <c r="U18" s="73"/>
      <c r="V18" s="66"/>
      <c r="W18" s="67"/>
      <c r="X18" s="68"/>
      <c r="Y18" s="69"/>
      <c r="Z18" s="70"/>
      <c r="AA18" s="71"/>
      <c r="AB18" s="121" t="str">
        <f t="shared" si="2"/>
        <v/>
      </c>
      <c r="AC18" s="122"/>
    </row>
    <row r="19" spans="1:29" s="5" customFormat="1" ht="32.1" customHeight="1" x14ac:dyDescent="0.15">
      <c r="A19" s="32">
        <v>13</v>
      </c>
      <c r="B19" s="41"/>
      <c r="C19" s="42"/>
      <c r="D19" s="43"/>
      <c r="E19" s="44"/>
      <c r="F19" s="24" t="s">
        <v>17</v>
      </c>
      <c r="G19" s="29" t="s">
        <v>18</v>
      </c>
      <c r="H19" s="24" t="s">
        <v>17</v>
      </c>
      <c r="I19" s="24" t="str">
        <f t="shared" si="1"/>
        <v/>
      </c>
      <c r="J19" s="24" t="s">
        <v>17</v>
      </c>
      <c r="K19" s="31" t="str">
        <f t="shared" si="0"/>
        <v/>
      </c>
      <c r="L19" s="25" t="s">
        <v>17</v>
      </c>
      <c r="M19" s="72"/>
      <c r="N19" s="60"/>
      <c r="O19" s="61"/>
      <c r="P19" s="62"/>
      <c r="Q19" s="63"/>
      <c r="R19" s="64"/>
      <c r="S19" s="65"/>
      <c r="T19" s="77"/>
      <c r="U19" s="73"/>
      <c r="V19" s="66"/>
      <c r="W19" s="67"/>
      <c r="X19" s="68"/>
      <c r="Y19" s="69"/>
      <c r="Z19" s="70"/>
      <c r="AA19" s="71"/>
      <c r="AB19" s="121" t="str">
        <f t="shared" si="2"/>
        <v/>
      </c>
      <c r="AC19" s="122"/>
    </row>
    <row r="20" spans="1:29" s="5" customFormat="1" ht="32.1" customHeight="1" x14ac:dyDescent="0.15">
      <c r="A20" s="32">
        <v>14</v>
      </c>
      <c r="B20" s="41"/>
      <c r="C20" s="42"/>
      <c r="D20" s="43"/>
      <c r="E20" s="44"/>
      <c r="F20" s="24" t="s">
        <v>17</v>
      </c>
      <c r="G20" s="29" t="s">
        <v>18</v>
      </c>
      <c r="H20" s="24" t="s">
        <v>17</v>
      </c>
      <c r="I20" s="24" t="str">
        <f t="shared" si="1"/>
        <v/>
      </c>
      <c r="J20" s="24" t="s">
        <v>17</v>
      </c>
      <c r="K20" s="31" t="str">
        <f t="shared" si="0"/>
        <v/>
      </c>
      <c r="L20" s="24" t="s">
        <v>17</v>
      </c>
      <c r="M20" s="59"/>
      <c r="N20" s="60"/>
      <c r="O20" s="61"/>
      <c r="P20" s="62"/>
      <c r="Q20" s="63"/>
      <c r="R20" s="64"/>
      <c r="S20" s="65"/>
      <c r="T20" s="77"/>
      <c r="U20" s="73"/>
      <c r="V20" s="66"/>
      <c r="W20" s="67"/>
      <c r="X20" s="68"/>
      <c r="Y20" s="69"/>
      <c r="Z20" s="70"/>
      <c r="AA20" s="71"/>
      <c r="AB20" s="121" t="str">
        <f t="shared" si="2"/>
        <v/>
      </c>
      <c r="AC20" s="122"/>
    </row>
    <row r="21" spans="1:29" s="5" customFormat="1" ht="32.1" customHeight="1" x14ac:dyDescent="0.15">
      <c r="A21" s="32">
        <v>15</v>
      </c>
      <c r="B21" s="41"/>
      <c r="C21" s="42"/>
      <c r="D21" s="43"/>
      <c r="E21" s="44"/>
      <c r="F21" s="24" t="s">
        <v>17</v>
      </c>
      <c r="G21" s="29" t="s">
        <v>18</v>
      </c>
      <c r="H21" s="24" t="s">
        <v>17</v>
      </c>
      <c r="I21" s="24" t="str">
        <f t="shared" si="1"/>
        <v/>
      </c>
      <c r="J21" s="24" t="s">
        <v>17</v>
      </c>
      <c r="K21" s="31" t="str">
        <f t="shared" si="0"/>
        <v/>
      </c>
      <c r="L21" s="25" t="s">
        <v>17</v>
      </c>
      <c r="M21" s="72"/>
      <c r="N21" s="60"/>
      <c r="O21" s="61"/>
      <c r="P21" s="62"/>
      <c r="Q21" s="63"/>
      <c r="R21" s="64"/>
      <c r="S21" s="65"/>
      <c r="T21" s="77"/>
      <c r="U21" s="73"/>
      <c r="V21" s="66"/>
      <c r="W21" s="67"/>
      <c r="X21" s="68"/>
      <c r="Y21" s="69"/>
      <c r="Z21" s="70"/>
      <c r="AA21" s="71"/>
      <c r="AB21" s="121" t="str">
        <f t="shared" si="2"/>
        <v/>
      </c>
      <c r="AC21" s="122"/>
    </row>
    <row r="22" spans="1:29" s="5" customFormat="1" ht="32.1" customHeight="1" x14ac:dyDescent="0.15">
      <c r="A22" s="32">
        <v>16</v>
      </c>
      <c r="B22" s="41"/>
      <c r="C22" s="42"/>
      <c r="D22" s="43"/>
      <c r="E22" s="44"/>
      <c r="F22" s="24" t="s">
        <v>17</v>
      </c>
      <c r="G22" s="29" t="s">
        <v>18</v>
      </c>
      <c r="H22" s="24" t="s">
        <v>17</v>
      </c>
      <c r="I22" s="24" t="str">
        <f t="shared" si="1"/>
        <v/>
      </c>
      <c r="J22" s="24" t="s">
        <v>17</v>
      </c>
      <c r="K22" s="31" t="str">
        <f t="shared" si="0"/>
        <v/>
      </c>
      <c r="L22" s="24" t="s">
        <v>17</v>
      </c>
      <c r="M22" s="59"/>
      <c r="N22" s="60"/>
      <c r="O22" s="61"/>
      <c r="P22" s="62"/>
      <c r="Q22" s="63"/>
      <c r="R22" s="64"/>
      <c r="S22" s="65"/>
      <c r="T22" s="77"/>
      <c r="U22" s="73"/>
      <c r="V22" s="66"/>
      <c r="W22" s="67"/>
      <c r="X22" s="68"/>
      <c r="Y22" s="69"/>
      <c r="Z22" s="70"/>
      <c r="AA22" s="71"/>
      <c r="AB22" s="121" t="str">
        <f t="shared" si="2"/>
        <v/>
      </c>
      <c r="AC22" s="122"/>
    </row>
    <row r="23" spans="1:29" s="5" customFormat="1" ht="32.1" customHeight="1" x14ac:dyDescent="0.15">
      <c r="A23" s="32">
        <v>17</v>
      </c>
      <c r="B23" s="41"/>
      <c r="C23" s="42"/>
      <c r="D23" s="43"/>
      <c r="E23" s="44"/>
      <c r="F23" s="24" t="s">
        <v>17</v>
      </c>
      <c r="G23" s="29" t="s">
        <v>18</v>
      </c>
      <c r="H23" s="24" t="s">
        <v>17</v>
      </c>
      <c r="I23" s="24" t="str">
        <f t="shared" si="1"/>
        <v/>
      </c>
      <c r="J23" s="24" t="s">
        <v>17</v>
      </c>
      <c r="K23" s="31" t="str">
        <f t="shared" si="0"/>
        <v/>
      </c>
      <c r="L23" s="25" t="s">
        <v>17</v>
      </c>
      <c r="M23" s="72"/>
      <c r="N23" s="60"/>
      <c r="O23" s="61"/>
      <c r="P23" s="62"/>
      <c r="Q23" s="63"/>
      <c r="R23" s="64"/>
      <c r="S23" s="65"/>
      <c r="T23" s="77"/>
      <c r="U23" s="73"/>
      <c r="V23" s="66"/>
      <c r="W23" s="67"/>
      <c r="X23" s="68"/>
      <c r="Y23" s="69"/>
      <c r="Z23" s="70"/>
      <c r="AA23" s="71"/>
      <c r="AB23" s="121" t="str">
        <f t="shared" si="2"/>
        <v/>
      </c>
      <c r="AC23" s="122"/>
    </row>
    <row r="24" spans="1:29" s="5" customFormat="1" ht="32.1" customHeight="1" x14ac:dyDescent="0.15">
      <c r="A24" s="32">
        <v>18</v>
      </c>
      <c r="B24" s="41"/>
      <c r="C24" s="42"/>
      <c r="D24" s="43"/>
      <c r="E24" s="44"/>
      <c r="F24" s="24" t="s">
        <v>17</v>
      </c>
      <c r="G24" s="29" t="s">
        <v>18</v>
      </c>
      <c r="H24" s="24" t="s">
        <v>17</v>
      </c>
      <c r="I24" s="24" t="str">
        <f t="shared" si="1"/>
        <v/>
      </c>
      <c r="J24" s="24" t="s">
        <v>17</v>
      </c>
      <c r="K24" s="31" t="str">
        <f t="shared" si="0"/>
        <v/>
      </c>
      <c r="L24" s="24" t="s">
        <v>17</v>
      </c>
      <c r="M24" s="59"/>
      <c r="N24" s="60"/>
      <c r="O24" s="61"/>
      <c r="P24" s="62"/>
      <c r="Q24" s="63"/>
      <c r="R24" s="64"/>
      <c r="S24" s="65"/>
      <c r="T24" s="77"/>
      <c r="U24" s="73"/>
      <c r="V24" s="66"/>
      <c r="W24" s="67"/>
      <c r="X24" s="68"/>
      <c r="Y24" s="69"/>
      <c r="Z24" s="70"/>
      <c r="AA24" s="71"/>
      <c r="AB24" s="121" t="str">
        <f t="shared" si="2"/>
        <v/>
      </c>
      <c r="AC24" s="122"/>
    </row>
    <row r="25" spans="1:29" s="5" customFormat="1" ht="32.1" customHeight="1" x14ac:dyDescent="0.15">
      <c r="A25" s="32">
        <v>19</v>
      </c>
      <c r="B25" s="41"/>
      <c r="C25" s="42"/>
      <c r="D25" s="43"/>
      <c r="E25" s="44"/>
      <c r="F25" s="24" t="s">
        <v>17</v>
      </c>
      <c r="G25" s="29" t="s">
        <v>18</v>
      </c>
      <c r="H25" s="24" t="s">
        <v>17</v>
      </c>
      <c r="I25" s="24" t="str">
        <f t="shared" si="1"/>
        <v/>
      </c>
      <c r="J25" s="24" t="s">
        <v>17</v>
      </c>
      <c r="K25" s="31" t="str">
        <f t="shared" si="0"/>
        <v/>
      </c>
      <c r="L25" s="25" t="s">
        <v>17</v>
      </c>
      <c r="M25" s="72"/>
      <c r="N25" s="60"/>
      <c r="O25" s="61"/>
      <c r="P25" s="62"/>
      <c r="Q25" s="63"/>
      <c r="R25" s="64"/>
      <c r="S25" s="65"/>
      <c r="T25" s="77"/>
      <c r="U25" s="73"/>
      <c r="V25" s="66"/>
      <c r="W25" s="67"/>
      <c r="X25" s="68"/>
      <c r="Y25" s="69"/>
      <c r="Z25" s="70"/>
      <c r="AA25" s="71"/>
      <c r="AB25" s="121" t="str">
        <f t="shared" si="2"/>
        <v/>
      </c>
      <c r="AC25" s="122"/>
    </row>
    <row r="26" spans="1:29" s="5" customFormat="1" ht="32.1" customHeight="1" x14ac:dyDescent="0.15">
      <c r="A26" s="32">
        <v>20</v>
      </c>
      <c r="B26" s="41"/>
      <c r="C26" s="42"/>
      <c r="D26" s="43"/>
      <c r="E26" s="44"/>
      <c r="F26" s="24" t="s">
        <v>17</v>
      </c>
      <c r="G26" s="29" t="s">
        <v>18</v>
      </c>
      <c r="H26" s="24" t="s">
        <v>17</v>
      </c>
      <c r="I26" s="24" t="str">
        <f t="shared" si="1"/>
        <v/>
      </c>
      <c r="J26" s="24" t="s">
        <v>17</v>
      </c>
      <c r="K26" s="31" t="str">
        <f t="shared" si="0"/>
        <v/>
      </c>
      <c r="L26" s="24" t="s">
        <v>17</v>
      </c>
      <c r="M26" s="59"/>
      <c r="N26" s="60"/>
      <c r="O26" s="61"/>
      <c r="P26" s="62"/>
      <c r="Q26" s="63"/>
      <c r="R26" s="64"/>
      <c r="S26" s="65"/>
      <c r="T26" s="77"/>
      <c r="U26" s="73"/>
      <c r="V26" s="66"/>
      <c r="W26" s="67"/>
      <c r="X26" s="68"/>
      <c r="Y26" s="69"/>
      <c r="Z26" s="70"/>
      <c r="AA26" s="71"/>
      <c r="AB26" s="121" t="str">
        <f t="shared" si="2"/>
        <v/>
      </c>
      <c r="AC26" s="122"/>
    </row>
    <row r="27" spans="1:29" s="5" customFormat="1" ht="32.1" customHeight="1" x14ac:dyDescent="0.15">
      <c r="A27" s="32">
        <v>21</v>
      </c>
      <c r="B27" s="41"/>
      <c r="C27" s="42"/>
      <c r="D27" s="43"/>
      <c r="E27" s="44"/>
      <c r="F27" s="24" t="s">
        <v>17</v>
      </c>
      <c r="G27" s="29" t="s">
        <v>18</v>
      </c>
      <c r="H27" s="24" t="s">
        <v>17</v>
      </c>
      <c r="I27" s="24" t="str">
        <f t="shared" si="1"/>
        <v/>
      </c>
      <c r="J27" s="24" t="s">
        <v>17</v>
      </c>
      <c r="K27" s="31" t="str">
        <f t="shared" si="0"/>
        <v/>
      </c>
      <c r="L27" s="25" t="s">
        <v>17</v>
      </c>
      <c r="M27" s="72"/>
      <c r="N27" s="60"/>
      <c r="O27" s="61"/>
      <c r="P27" s="62"/>
      <c r="Q27" s="63"/>
      <c r="R27" s="64"/>
      <c r="S27" s="65"/>
      <c r="T27" s="77"/>
      <c r="U27" s="73"/>
      <c r="V27" s="66"/>
      <c r="W27" s="67"/>
      <c r="X27" s="68"/>
      <c r="Y27" s="69"/>
      <c r="Z27" s="70"/>
      <c r="AA27" s="71"/>
      <c r="AB27" s="121" t="str">
        <f t="shared" si="2"/>
        <v/>
      </c>
      <c r="AC27" s="122"/>
    </row>
    <row r="28" spans="1:29" s="5" customFormat="1" ht="32.1" customHeight="1" x14ac:dyDescent="0.15">
      <c r="A28" s="32">
        <v>22</v>
      </c>
      <c r="B28" s="41"/>
      <c r="C28" s="42"/>
      <c r="D28" s="43"/>
      <c r="E28" s="44"/>
      <c r="F28" s="34" t="s">
        <v>17</v>
      </c>
      <c r="G28" s="35" t="s">
        <v>18</v>
      </c>
      <c r="H28" s="34" t="s">
        <v>17</v>
      </c>
      <c r="I28" s="34" t="str">
        <f t="shared" si="1"/>
        <v/>
      </c>
      <c r="J28" s="34" t="s">
        <v>17</v>
      </c>
      <c r="K28" s="36" t="str">
        <f t="shared" si="0"/>
        <v/>
      </c>
      <c r="L28" s="24" t="s">
        <v>17</v>
      </c>
      <c r="M28" s="59"/>
      <c r="N28" s="60"/>
      <c r="O28" s="61"/>
      <c r="P28" s="62"/>
      <c r="Q28" s="63"/>
      <c r="R28" s="64"/>
      <c r="S28" s="65"/>
      <c r="T28" s="78"/>
      <c r="U28" s="73"/>
      <c r="V28" s="66"/>
      <c r="W28" s="67"/>
      <c r="X28" s="68"/>
      <c r="Y28" s="69"/>
      <c r="Z28" s="70"/>
      <c r="AA28" s="71"/>
      <c r="AB28" s="121" t="str">
        <f t="shared" si="2"/>
        <v/>
      </c>
      <c r="AC28" s="122"/>
    </row>
    <row r="29" spans="1:29" s="5" customFormat="1" ht="32.1" customHeight="1" x14ac:dyDescent="0.15">
      <c r="A29" s="32">
        <v>23</v>
      </c>
      <c r="B29" s="41"/>
      <c r="C29" s="42"/>
      <c r="D29" s="43"/>
      <c r="E29" s="44"/>
      <c r="F29" s="24" t="s">
        <v>17</v>
      </c>
      <c r="G29" s="29" t="s">
        <v>18</v>
      </c>
      <c r="H29" s="24" t="s">
        <v>17</v>
      </c>
      <c r="I29" s="24" t="str">
        <f t="shared" ref="I29:I56" si="3">IF($B29="更新",D29&amp;IF($C29="ルートセッター","S","J"),"")</f>
        <v/>
      </c>
      <c r="J29" s="24" t="s">
        <v>17</v>
      </c>
      <c r="K29" s="31" t="str">
        <f t="shared" si="0"/>
        <v/>
      </c>
      <c r="L29" s="24" t="s">
        <v>17</v>
      </c>
      <c r="M29" s="59"/>
      <c r="N29" s="60"/>
      <c r="O29" s="61"/>
      <c r="P29" s="62"/>
      <c r="Q29" s="63"/>
      <c r="R29" s="64"/>
      <c r="S29" s="65"/>
      <c r="T29" s="78"/>
      <c r="U29" s="73"/>
      <c r="V29" s="66"/>
      <c r="W29" s="67"/>
      <c r="X29" s="68"/>
      <c r="Y29" s="69"/>
      <c r="Z29" s="70"/>
      <c r="AA29" s="71"/>
      <c r="AB29" s="121" t="str">
        <f t="shared" ref="AB29" si="4">IF($C29="ルートセッター",5000,IF($C29="審判",3000,""))</f>
        <v/>
      </c>
      <c r="AC29" s="122"/>
    </row>
    <row r="30" spans="1:29" s="5" customFormat="1" ht="32.1" customHeight="1" x14ac:dyDescent="0.15">
      <c r="A30" s="32">
        <v>24</v>
      </c>
      <c r="B30" s="41"/>
      <c r="C30" s="42"/>
      <c r="D30" s="43"/>
      <c r="E30" s="44"/>
      <c r="F30" s="24" t="s">
        <v>17</v>
      </c>
      <c r="G30" s="29" t="s">
        <v>18</v>
      </c>
      <c r="H30" s="24" t="s">
        <v>17</v>
      </c>
      <c r="I30" s="24" t="str">
        <f t="shared" si="3"/>
        <v/>
      </c>
      <c r="J30" s="24" t="s">
        <v>17</v>
      </c>
      <c r="K30" s="31" t="str">
        <f t="shared" si="0"/>
        <v/>
      </c>
      <c r="L30" s="24" t="s">
        <v>17</v>
      </c>
      <c r="M30" s="59"/>
      <c r="N30" s="60"/>
      <c r="O30" s="61"/>
      <c r="P30" s="62"/>
      <c r="Q30" s="63"/>
      <c r="R30" s="64"/>
      <c r="S30" s="65"/>
      <c r="T30" s="78"/>
      <c r="U30" s="73"/>
      <c r="V30" s="66"/>
      <c r="W30" s="67"/>
      <c r="X30" s="68"/>
      <c r="Y30" s="69"/>
      <c r="Z30" s="70"/>
      <c r="AA30" s="71"/>
      <c r="AB30" s="121" t="str">
        <f t="shared" si="2"/>
        <v/>
      </c>
      <c r="AC30" s="122"/>
    </row>
    <row r="31" spans="1:29" s="5" customFormat="1" ht="32.1" customHeight="1" x14ac:dyDescent="0.15">
      <c r="A31" s="32">
        <v>25</v>
      </c>
      <c r="B31" s="41"/>
      <c r="C31" s="42"/>
      <c r="D31" s="43"/>
      <c r="E31" s="44"/>
      <c r="F31" s="24" t="s">
        <v>17</v>
      </c>
      <c r="G31" s="29" t="s">
        <v>18</v>
      </c>
      <c r="H31" s="24" t="s">
        <v>17</v>
      </c>
      <c r="I31" s="24" t="str">
        <f t="shared" si="3"/>
        <v/>
      </c>
      <c r="J31" s="24" t="s">
        <v>17</v>
      </c>
      <c r="K31" s="31" t="str">
        <f t="shared" si="0"/>
        <v/>
      </c>
      <c r="L31" s="24" t="s">
        <v>17</v>
      </c>
      <c r="M31" s="59"/>
      <c r="N31" s="60"/>
      <c r="O31" s="61"/>
      <c r="P31" s="62"/>
      <c r="Q31" s="63"/>
      <c r="R31" s="64"/>
      <c r="S31" s="65"/>
      <c r="T31" s="77"/>
      <c r="U31" s="73"/>
      <c r="V31" s="66"/>
      <c r="W31" s="67"/>
      <c r="X31" s="68"/>
      <c r="Y31" s="69"/>
      <c r="Z31" s="70"/>
      <c r="AA31" s="71"/>
      <c r="AB31" s="121" t="str">
        <f t="shared" ref="AB31:AB56" si="5">IF($C31="ルートセッター",5000,IF($C31="審判",3000,""))</f>
        <v/>
      </c>
      <c r="AC31" s="122"/>
    </row>
    <row r="32" spans="1:29" s="5" customFormat="1" ht="32.1" customHeight="1" x14ac:dyDescent="0.15">
      <c r="A32" s="32">
        <v>26</v>
      </c>
      <c r="B32" s="41"/>
      <c r="C32" s="42"/>
      <c r="D32" s="43"/>
      <c r="E32" s="44"/>
      <c r="F32" s="24" t="s">
        <v>17</v>
      </c>
      <c r="G32" s="29" t="s">
        <v>18</v>
      </c>
      <c r="H32" s="24" t="s">
        <v>17</v>
      </c>
      <c r="I32" s="24" t="str">
        <f t="shared" si="3"/>
        <v/>
      </c>
      <c r="J32" s="24" t="s">
        <v>17</v>
      </c>
      <c r="K32" s="31" t="str">
        <f t="shared" si="0"/>
        <v/>
      </c>
      <c r="L32" s="24" t="s">
        <v>17</v>
      </c>
      <c r="M32" s="59"/>
      <c r="N32" s="60"/>
      <c r="O32" s="61"/>
      <c r="P32" s="62"/>
      <c r="Q32" s="63"/>
      <c r="R32" s="64"/>
      <c r="S32" s="65"/>
      <c r="T32" s="77"/>
      <c r="U32" s="73"/>
      <c r="V32" s="66"/>
      <c r="W32" s="67"/>
      <c r="X32" s="68"/>
      <c r="Y32" s="69"/>
      <c r="Z32" s="70"/>
      <c r="AA32" s="71"/>
      <c r="AB32" s="121" t="str">
        <f t="shared" si="5"/>
        <v/>
      </c>
      <c r="AC32" s="122"/>
    </row>
    <row r="33" spans="1:29" s="5" customFormat="1" ht="32.1" customHeight="1" x14ac:dyDescent="0.15">
      <c r="A33" s="32">
        <v>27</v>
      </c>
      <c r="B33" s="41"/>
      <c r="C33" s="42"/>
      <c r="D33" s="43"/>
      <c r="E33" s="44"/>
      <c r="F33" s="24" t="s">
        <v>17</v>
      </c>
      <c r="G33" s="29" t="s">
        <v>18</v>
      </c>
      <c r="H33" s="24" t="s">
        <v>17</v>
      </c>
      <c r="I33" s="24" t="str">
        <f t="shared" si="3"/>
        <v/>
      </c>
      <c r="J33" s="24" t="s">
        <v>17</v>
      </c>
      <c r="K33" s="31" t="str">
        <f t="shared" si="0"/>
        <v/>
      </c>
      <c r="L33" s="24" t="s">
        <v>17</v>
      </c>
      <c r="M33" s="59"/>
      <c r="N33" s="60"/>
      <c r="O33" s="61"/>
      <c r="P33" s="62"/>
      <c r="Q33" s="63"/>
      <c r="R33" s="64"/>
      <c r="S33" s="65"/>
      <c r="T33" s="77"/>
      <c r="U33" s="73"/>
      <c r="V33" s="66"/>
      <c r="W33" s="67"/>
      <c r="X33" s="68"/>
      <c r="Y33" s="69"/>
      <c r="Z33" s="70"/>
      <c r="AA33" s="71"/>
      <c r="AB33" s="121" t="str">
        <f t="shared" si="5"/>
        <v/>
      </c>
      <c r="AC33" s="122"/>
    </row>
    <row r="34" spans="1:29" s="5" customFormat="1" ht="32.1" customHeight="1" x14ac:dyDescent="0.15">
      <c r="A34" s="32">
        <v>28</v>
      </c>
      <c r="B34" s="41"/>
      <c r="C34" s="42"/>
      <c r="D34" s="43"/>
      <c r="E34" s="44"/>
      <c r="F34" s="24" t="s">
        <v>17</v>
      </c>
      <c r="G34" s="29" t="s">
        <v>18</v>
      </c>
      <c r="H34" s="24" t="s">
        <v>17</v>
      </c>
      <c r="I34" s="24" t="str">
        <f t="shared" si="3"/>
        <v/>
      </c>
      <c r="J34" s="24" t="s">
        <v>17</v>
      </c>
      <c r="K34" s="31" t="str">
        <f t="shared" si="0"/>
        <v/>
      </c>
      <c r="L34" s="24" t="s">
        <v>17</v>
      </c>
      <c r="M34" s="59"/>
      <c r="N34" s="60"/>
      <c r="O34" s="61"/>
      <c r="P34" s="62"/>
      <c r="Q34" s="63"/>
      <c r="R34" s="64"/>
      <c r="S34" s="65"/>
      <c r="T34" s="77"/>
      <c r="U34" s="73"/>
      <c r="V34" s="66"/>
      <c r="W34" s="67"/>
      <c r="X34" s="68"/>
      <c r="Y34" s="69"/>
      <c r="Z34" s="70"/>
      <c r="AA34" s="71"/>
      <c r="AB34" s="121" t="str">
        <f t="shared" si="5"/>
        <v/>
      </c>
      <c r="AC34" s="122"/>
    </row>
    <row r="35" spans="1:29" s="5" customFormat="1" ht="32.1" customHeight="1" x14ac:dyDescent="0.15">
      <c r="A35" s="32">
        <v>29</v>
      </c>
      <c r="B35" s="41"/>
      <c r="C35" s="42"/>
      <c r="D35" s="43"/>
      <c r="E35" s="44"/>
      <c r="F35" s="24" t="s">
        <v>17</v>
      </c>
      <c r="G35" s="29" t="s">
        <v>18</v>
      </c>
      <c r="H35" s="24" t="s">
        <v>17</v>
      </c>
      <c r="I35" s="24" t="str">
        <f t="shared" si="3"/>
        <v/>
      </c>
      <c r="J35" s="24" t="s">
        <v>17</v>
      </c>
      <c r="K35" s="31" t="str">
        <f t="shared" si="0"/>
        <v/>
      </c>
      <c r="L35" s="24" t="s">
        <v>17</v>
      </c>
      <c r="M35" s="59"/>
      <c r="N35" s="60"/>
      <c r="O35" s="61"/>
      <c r="P35" s="62"/>
      <c r="Q35" s="63"/>
      <c r="R35" s="64"/>
      <c r="S35" s="65"/>
      <c r="T35" s="77"/>
      <c r="U35" s="73"/>
      <c r="V35" s="66"/>
      <c r="W35" s="67"/>
      <c r="X35" s="68"/>
      <c r="Y35" s="69"/>
      <c r="Z35" s="70"/>
      <c r="AA35" s="71"/>
      <c r="AB35" s="121" t="str">
        <f t="shared" si="5"/>
        <v/>
      </c>
      <c r="AC35" s="122"/>
    </row>
    <row r="36" spans="1:29" s="5" customFormat="1" ht="32.1" customHeight="1" x14ac:dyDescent="0.15">
      <c r="A36" s="32">
        <v>30</v>
      </c>
      <c r="B36" s="41"/>
      <c r="C36" s="42"/>
      <c r="D36" s="43"/>
      <c r="E36" s="44"/>
      <c r="F36" s="24" t="s">
        <v>17</v>
      </c>
      <c r="G36" s="29" t="s">
        <v>18</v>
      </c>
      <c r="H36" s="24" t="s">
        <v>17</v>
      </c>
      <c r="I36" s="24" t="str">
        <f t="shared" si="3"/>
        <v/>
      </c>
      <c r="J36" s="24" t="s">
        <v>17</v>
      </c>
      <c r="K36" s="31" t="str">
        <f t="shared" si="0"/>
        <v/>
      </c>
      <c r="L36" s="24" t="s">
        <v>17</v>
      </c>
      <c r="M36" s="59"/>
      <c r="N36" s="60"/>
      <c r="O36" s="61"/>
      <c r="P36" s="62"/>
      <c r="Q36" s="63"/>
      <c r="R36" s="64"/>
      <c r="S36" s="65"/>
      <c r="T36" s="77"/>
      <c r="U36" s="73"/>
      <c r="V36" s="66"/>
      <c r="W36" s="67"/>
      <c r="X36" s="68"/>
      <c r="Y36" s="69"/>
      <c r="Z36" s="70"/>
      <c r="AA36" s="71"/>
      <c r="AB36" s="121" t="str">
        <f t="shared" si="5"/>
        <v/>
      </c>
      <c r="AC36" s="122"/>
    </row>
    <row r="37" spans="1:29" s="5" customFormat="1" ht="32.1" customHeight="1" x14ac:dyDescent="0.15">
      <c r="A37" s="32">
        <v>31</v>
      </c>
      <c r="B37" s="41"/>
      <c r="C37" s="42"/>
      <c r="D37" s="43"/>
      <c r="E37" s="44"/>
      <c r="F37" s="24" t="s">
        <v>17</v>
      </c>
      <c r="G37" s="29" t="s">
        <v>18</v>
      </c>
      <c r="H37" s="24" t="s">
        <v>17</v>
      </c>
      <c r="I37" s="24" t="str">
        <f t="shared" si="3"/>
        <v/>
      </c>
      <c r="J37" s="24" t="s">
        <v>17</v>
      </c>
      <c r="K37" s="31" t="str">
        <f t="shared" si="0"/>
        <v/>
      </c>
      <c r="L37" s="24" t="s">
        <v>17</v>
      </c>
      <c r="M37" s="59"/>
      <c r="N37" s="60"/>
      <c r="O37" s="61"/>
      <c r="P37" s="62"/>
      <c r="Q37" s="63"/>
      <c r="R37" s="64"/>
      <c r="S37" s="65"/>
      <c r="T37" s="77"/>
      <c r="U37" s="73"/>
      <c r="V37" s="66"/>
      <c r="W37" s="67"/>
      <c r="X37" s="68"/>
      <c r="Y37" s="69"/>
      <c r="Z37" s="70"/>
      <c r="AA37" s="71"/>
      <c r="AB37" s="121" t="str">
        <f t="shared" si="5"/>
        <v/>
      </c>
      <c r="AC37" s="122"/>
    </row>
    <row r="38" spans="1:29" s="5" customFormat="1" ht="32.1" customHeight="1" x14ac:dyDescent="0.15">
      <c r="A38" s="32">
        <v>32</v>
      </c>
      <c r="B38" s="41"/>
      <c r="C38" s="42"/>
      <c r="D38" s="43"/>
      <c r="E38" s="44"/>
      <c r="F38" s="24" t="s">
        <v>17</v>
      </c>
      <c r="G38" s="29" t="s">
        <v>18</v>
      </c>
      <c r="H38" s="24" t="s">
        <v>17</v>
      </c>
      <c r="I38" s="24" t="str">
        <f t="shared" si="3"/>
        <v/>
      </c>
      <c r="J38" s="24" t="s">
        <v>17</v>
      </c>
      <c r="K38" s="31" t="str">
        <f t="shared" si="0"/>
        <v/>
      </c>
      <c r="L38" s="24" t="s">
        <v>17</v>
      </c>
      <c r="M38" s="59"/>
      <c r="N38" s="60"/>
      <c r="O38" s="61"/>
      <c r="P38" s="62"/>
      <c r="Q38" s="63"/>
      <c r="R38" s="64"/>
      <c r="S38" s="65"/>
      <c r="T38" s="77"/>
      <c r="U38" s="73"/>
      <c r="V38" s="66"/>
      <c r="W38" s="67"/>
      <c r="X38" s="68"/>
      <c r="Y38" s="69"/>
      <c r="Z38" s="70"/>
      <c r="AA38" s="71"/>
      <c r="AB38" s="121" t="str">
        <f t="shared" si="5"/>
        <v/>
      </c>
      <c r="AC38" s="122"/>
    </row>
    <row r="39" spans="1:29" s="5" customFormat="1" ht="32.1" customHeight="1" x14ac:dyDescent="0.15">
      <c r="A39" s="32">
        <v>33</v>
      </c>
      <c r="B39" s="41"/>
      <c r="C39" s="42"/>
      <c r="D39" s="43"/>
      <c r="E39" s="44"/>
      <c r="F39" s="24" t="s">
        <v>17</v>
      </c>
      <c r="G39" s="29" t="s">
        <v>18</v>
      </c>
      <c r="H39" s="24" t="s">
        <v>17</v>
      </c>
      <c r="I39" s="24" t="str">
        <f t="shared" si="3"/>
        <v/>
      </c>
      <c r="J39" s="24" t="s">
        <v>17</v>
      </c>
      <c r="K39" s="31" t="str">
        <f t="shared" ref="K39:K56" si="6">IF(AND(LEN(C39)&gt;0,B39&lt;&gt;"新規",ISERROR(VLOOKUP(都道府県名,県番号,2,FALSE))=FALSE),VLOOKUP(都道府県名,県番号,2,FALSE),"")</f>
        <v/>
      </c>
      <c r="L39" s="24" t="s">
        <v>17</v>
      </c>
      <c r="M39" s="59"/>
      <c r="N39" s="60"/>
      <c r="O39" s="61"/>
      <c r="P39" s="62"/>
      <c r="Q39" s="63"/>
      <c r="R39" s="64"/>
      <c r="S39" s="65"/>
      <c r="T39" s="77"/>
      <c r="U39" s="73"/>
      <c r="V39" s="66"/>
      <c r="W39" s="67"/>
      <c r="X39" s="68"/>
      <c r="Y39" s="69"/>
      <c r="Z39" s="70"/>
      <c r="AA39" s="71"/>
      <c r="AB39" s="121" t="str">
        <f t="shared" si="5"/>
        <v/>
      </c>
      <c r="AC39" s="122"/>
    </row>
    <row r="40" spans="1:29" s="5" customFormat="1" ht="32.1" customHeight="1" x14ac:dyDescent="0.15">
      <c r="A40" s="32">
        <v>34</v>
      </c>
      <c r="B40" s="41"/>
      <c r="C40" s="42"/>
      <c r="D40" s="43"/>
      <c r="E40" s="44"/>
      <c r="F40" s="24" t="s">
        <v>17</v>
      </c>
      <c r="G40" s="29" t="s">
        <v>18</v>
      </c>
      <c r="H40" s="24" t="s">
        <v>17</v>
      </c>
      <c r="I40" s="24" t="str">
        <f t="shared" si="3"/>
        <v/>
      </c>
      <c r="J40" s="24" t="s">
        <v>17</v>
      </c>
      <c r="K40" s="31" t="str">
        <f t="shared" si="6"/>
        <v/>
      </c>
      <c r="L40" s="24" t="s">
        <v>17</v>
      </c>
      <c r="M40" s="59"/>
      <c r="N40" s="60"/>
      <c r="O40" s="61"/>
      <c r="P40" s="62"/>
      <c r="Q40" s="63"/>
      <c r="R40" s="64"/>
      <c r="S40" s="65"/>
      <c r="T40" s="77"/>
      <c r="U40" s="73"/>
      <c r="V40" s="66"/>
      <c r="W40" s="67"/>
      <c r="X40" s="68"/>
      <c r="Y40" s="69"/>
      <c r="Z40" s="70"/>
      <c r="AA40" s="71"/>
      <c r="AB40" s="121" t="str">
        <f t="shared" si="5"/>
        <v/>
      </c>
      <c r="AC40" s="122"/>
    </row>
    <row r="41" spans="1:29" s="5" customFormat="1" ht="32.1" customHeight="1" x14ac:dyDescent="0.15">
      <c r="A41" s="32">
        <v>35</v>
      </c>
      <c r="B41" s="41"/>
      <c r="C41" s="42"/>
      <c r="D41" s="43"/>
      <c r="E41" s="44"/>
      <c r="F41" s="24" t="s">
        <v>17</v>
      </c>
      <c r="G41" s="29" t="s">
        <v>18</v>
      </c>
      <c r="H41" s="24" t="s">
        <v>17</v>
      </c>
      <c r="I41" s="24" t="str">
        <f t="shared" si="3"/>
        <v/>
      </c>
      <c r="J41" s="24" t="s">
        <v>17</v>
      </c>
      <c r="K41" s="31" t="str">
        <f t="shared" si="6"/>
        <v/>
      </c>
      <c r="L41" s="24" t="s">
        <v>17</v>
      </c>
      <c r="M41" s="59"/>
      <c r="N41" s="60"/>
      <c r="O41" s="61"/>
      <c r="P41" s="62"/>
      <c r="Q41" s="63"/>
      <c r="R41" s="64"/>
      <c r="S41" s="65"/>
      <c r="T41" s="77"/>
      <c r="U41" s="73"/>
      <c r="V41" s="66"/>
      <c r="W41" s="67"/>
      <c r="X41" s="68"/>
      <c r="Y41" s="69"/>
      <c r="Z41" s="70"/>
      <c r="AA41" s="71"/>
      <c r="AB41" s="121" t="str">
        <f t="shared" si="5"/>
        <v/>
      </c>
      <c r="AC41" s="122"/>
    </row>
    <row r="42" spans="1:29" s="5" customFormat="1" ht="32.1" customHeight="1" x14ac:dyDescent="0.15">
      <c r="A42" s="32">
        <v>36</v>
      </c>
      <c r="B42" s="41"/>
      <c r="C42" s="42"/>
      <c r="D42" s="43"/>
      <c r="E42" s="44"/>
      <c r="F42" s="24" t="s">
        <v>17</v>
      </c>
      <c r="G42" s="29" t="s">
        <v>18</v>
      </c>
      <c r="H42" s="24" t="s">
        <v>17</v>
      </c>
      <c r="I42" s="24" t="str">
        <f t="shared" si="3"/>
        <v/>
      </c>
      <c r="J42" s="24" t="s">
        <v>17</v>
      </c>
      <c r="K42" s="31" t="str">
        <f t="shared" si="6"/>
        <v/>
      </c>
      <c r="L42" s="24" t="s">
        <v>17</v>
      </c>
      <c r="M42" s="59"/>
      <c r="N42" s="60"/>
      <c r="O42" s="61"/>
      <c r="P42" s="62"/>
      <c r="Q42" s="63"/>
      <c r="R42" s="64"/>
      <c r="S42" s="65"/>
      <c r="T42" s="77"/>
      <c r="U42" s="73"/>
      <c r="V42" s="66"/>
      <c r="W42" s="67"/>
      <c r="X42" s="68"/>
      <c r="Y42" s="69"/>
      <c r="Z42" s="70"/>
      <c r="AA42" s="71"/>
      <c r="AB42" s="121" t="str">
        <f t="shared" si="5"/>
        <v/>
      </c>
      <c r="AC42" s="122"/>
    </row>
    <row r="43" spans="1:29" s="5" customFormat="1" ht="32.1" customHeight="1" x14ac:dyDescent="0.15">
      <c r="A43" s="32">
        <v>37</v>
      </c>
      <c r="B43" s="41"/>
      <c r="C43" s="42"/>
      <c r="D43" s="43"/>
      <c r="E43" s="44"/>
      <c r="F43" s="24" t="s">
        <v>17</v>
      </c>
      <c r="G43" s="29" t="s">
        <v>18</v>
      </c>
      <c r="H43" s="24" t="s">
        <v>17</v>
      </c>
      <c r="I43" s="24" t="str">
        <f t="shared" si="3"/>
        <v/>
      </c>
      <c r="J43" s="24" t="s">
        <v>17</v>
      </c>
      <c r="K43" s="31" t="str">
        <f t="shared" si="6"/>
        <v/>
      </c>
      <c r="L43" s="24" t="s">
        <v>17</v>
      </c>
      <c r="M43" s="59"/>
      <c r="N43" s="60"/>
      <c r="O43" s="61"/>
      <c r="P43" s="62"/>
      <c r="Q43" s="63"/>
      <c r="R43" s="64"/>
      <c r="S43" s="65"/>
      <c r="T43" s="77"/>
      <c r="U43" s="73"/>
      <c r="V43" s="66"/>
      <c r="W43" s="67"/>
      <c r="X43" s="68"/>
      <c r="Y43" s="69"/>
      <c r="Z43" s="70"/>
      <c r="AA43" s="71"/>
      <c r="AB43" s="121" t="str">
        <f t="shared" si="5"/>
        <v/>
      </c>
      <c r="AC43" s="122"/>
    </row>
    <row r="44" spans="1:29" s="5" customFormat="1" ht="32.1" customHeight="1" x14ac:dyDescent="0.15">
      <c r="A44" s="32">
        <v>38</v>
      </c>
      <c r="B44" s="41"/>
      <c r="C44" s="42"/>
      <c r="D44" s="43"/>
      <c r="E44" s="44"/>
      <c r="F44" s="24" t="s">
        <v>17</v>
      </c>
      <c r="G44" s="29" t="s">
        <v>18</v>
      </c>
      <c r="H44" s="24" t="s">
        <v>17</v>
      </c>
      <c r="I44" s="24" t="str">
        <f t="shared" si="3"/>
        <v/>
      </c>
      <c r="J44" s="24" t="s">
        <v>17</v>
      </c>
      <c r="K44" s="31" t="str">
        <f t="shared" si="6"/>
        <v/>
      </c>
      <c r="L44" s="24" t="s">
        <v>17</v>
      </c>
      <c r="M44" s="59"/>
      <c r="N44" s="60"/>
      <c r="O44" s="61"/>
      <c r="P44" s="62"/>
      <c r="Q44" s="63"/>
      <c r="R44" s="64"/>
      <c r="S44" s="65"/>
      <c r="T44" s="77"/>
      <c r="U44" s="73"/>
      <c r="V44" s="66"/>
      <c r="W44" s="67"/>
      <c r="X44" s="68"/>
      <c r="Y44" s="69"/>
      <c r="Z44" s="70"/>
      <c r="AA44" s="71"/>
      <c r="AB44" s="121" t="str">
        <f t="shared" si="5"/>
        <v/>
      </c>
      <c r="AC44" s="122"/>
    </row>
    <row r="45" spans="1:29" s="5" customFormat="1" ht="32.1" customHeight="1" x14ac:dyDescent="0.15">
      <c r="A45" s="32">
        <v>39</v>
      </c>
      <c r="B45" s="41"/>
      <c r="C45" s="42"/>
      <c r="D45" s="43"/>
      <c r="E45" s="44"/>
      <c r="F45" s="24" t="s">
        <v>17</v>
      </c>
      <c r="G45" s="29" t="s">
        <v>18</v>
      </c>
      <c r="H45" s="24" t="s">
        <v>17</v>
      </c>
      <c r="I45" s="24" t="str">
        <f t="shared" si="3"/>
        <v/>
      </c>
      <c r="J45" s="24" t="s">
        <v>17</v>
      </c>
      <c r="K45" s="31" t="str">
        <f t="shared" si="6"/>
        <v/>
      </c>
      <c r="L45" s="24" t="s">
        <v>17</v>
      </c>
      <c r="M45" s="59"/>
      <c r="N45" s="60"/>
      <c r="O45" s="61"/>
      <c r="P45" s="62"/>
      <c r="Q45" s="63"/>
      <c r="R45" s="64"/>
      <c r="S45" s="65"/>
      <c r="T45" s="77"/>
      <c r="U45" s="73"/>
      <c r="V45" s="66"/>
      <c r="W45" s="67"/>
      <c r="X45" s="68"/>
      <c r="Y45" s="69"/>
      <c r="Z45" s="70"/>
      <c r="AA45" s="71"/>
      <c r="AB45" s="121" t="str">
        <f t="shared" si="5"/>
        <v/>
      </c>
      <c r="AC45" s="122"/>
    </row>
    <row r="46" spans="1:29" s="5" customFormat="1" ht="32.1" customHeight="1" x14ac:dyDescent="0.15">
      <c r="A46" s="32">
        <v>40</v>
      </c>
      <c r="B46" s="41"/>
      <c r="C46" s="42"/>
      <c r="D46" s="43"/>
      <c r="E46" s="44"/>
      <c r="F46" s="24" t="s">
        <v>17</v>
      </c>
      <c r="G46" s="29" t="s">
        <v>18</v>
      </c>
      <c r="H46" s="24" t="s">
        <v>17</v>
      </c>
      <c r="I46" s="24" t="str">
        <f t="shared" si="3"/>
        <v/>
      </c>
      <c r="J46" s="24" t="s">
        <v>17</v>
      </c>
      <c r="K46" s="31" t="str">
        <f t="shared" si="6"/>
        <v/>
      </c>
      <c r="L46" s="24" t="s">
        <v>17</v>
      </c>
      <c r="M46" s="59"/>
      <c r="N46" s="60"/>
      <c r="O46" s="61"/>
      <c r="P46" s="62"/>
      <c r="Q46" s="63"/>
      <c r="R46" s="64"/>
      <c r="S46" s="65"/>
      <c r="T46" s="77"/>
      <c r="U46" s="73"/>
      <c r="V46" s="66"/>
      <c r="W46" s="67"/>
      <c r="X46" s="68"/>
      <c r="Y46" s="69"/>
      <c r="Z46" s="70"/>
      <c r="AA46" s="71"/>
      <c r="AB46" s="121" t="str">
        <f t="shared" si="5"/>
        <v/>
      </c>
      <c r="AC46" s="122"/>
    </row>
    <row r="47" spans="1:29" s="5" customFormat="1" ht="32.1" customHeight="1" x14ac:dyDescent="0.15">
      <c r="A47" s="32">
        <v>41</v>
      </c>
      <c r="B47" s="41"/>
      <c r="C47" s="42"/>
      <c r="D47" s="43"/>
      <c r="E47" s="44"/>
      <c r="F47" s="24" t="s">
        <v>17</v>
      </c>
      <c r="G47" s="29" t="s">
        <v>18</v>
      </c>
      <c r="H47" s="24" t="s">
        <v>17</v>
      </c>
      <c r="I47" s="24" t="str">
        <f t="shared" si="3"/>
        <v/>
      </c>
      <c r="J47" s="24" t="s">
        <v>17</v>
      </c>
      <c r="K47" s="31" t="str">
        <f t="shared" si="6"/>
        <v/>
      </c>
      <c r="L47" s="24" t="s">
        <v>17</v>
      </c>
      <c r="M47" s="59"/>
      <c r="N47" s="60"/>
      <c r="O47" s="61"/>
      <c r="P47" s="62"/>
      <c r="Q47" s="63"/>
      <c r="R47" s="64"/>
      <c r="S47" s="65"/>
      <c r="T47" s="77"/>
      <c r="U47" s="73"/>
      <c r="V47" s="66"/>
      <c r="W47" s="67"/>
      <c r="X47" s="68"/>
      <c r="Y47" s="69"/>
      <c r="Z47" s="70"/>
      <c r="AA47" s="71"/>
      <c r="AB47" s="121" t="str">
        <f t="shared" si="5"/>
        <v/>
      </c>
      <c r="AC47" s="122"/>
    </row>
    <row r="48" spans="1:29" s="5" customFormat="1" ht="32.1" customHeight="1" x14ac:dyDescent="0.15">
      <c r="A48" s="32">
        <v>42</v>
      </c>
      <c r="B48" s="41"/>
      <c r="C48" s="42"/>
      <c r="D48" s="43"/>
      <c r="E48" s="44"/>
      <c r="F48" s="24" t="s">
        <v>17</v>
      </c>
      <c r="G48" s="29" t="s">
        <v>18</v>
      </c>
      <c r="H48" s="24" t="s">
        <v>17</v>
      </c>
      <c r="I48" s="24" t="str">
        <f t="shared" si="3"/>
        <v/>
      </c>
      <c r="J48" s="24" t="s">
        <v>17</v>
      </c>
      <c r="K48" s="31" t="str">
        <f t="shared" si="6"/>
        <v/>
      </c>
      <c r="L48" s="24" t="s">
        <v>17</v>
      </c>
      <c r="M48" s="59"/>
      <c r="N48" s="60"/>
      <c r="O48" s="61"/>
      <c r="P48" s="62"/>
      <c r="Q48" s="63"/>
      <c r="R48" s="64"/>
      <c r="S48" s="65"/>
      <c r="T48" s="77"/>
      <c r="U48" s="73"/>
      <c r="V48" s="66"/>
      <c r="W48" s="67"/>
      <c r="X48" s="68"/>
      <c r="Y48" s="69"/>
      <c r="Z48" s="70"/>
      <c r="AA48" s="71"/>
      <c r="AB48" s="121" t="str">
        <f t="shared" si="5"/>
        <v/>
      </c>
      <c r="AC48" s="122"/>
    </row>
    <row r="49" spans="1:29" s="5" customFormat="1" ht="32.1" customHeight="1" x14ac:dyDescent="0.15">
      <c r="A49" s="32">
        <v>43</v>
      </c>
      <c r="B49" s="41"/>
      <c r="C49" s="42"/>
      <c r="D49" s="43"/>
      <c r="E49" s="44"/>
      <c r="F49" s="24" t="s">
        <v>17</v>
      </c>
      <c r="G49" s="29" t="s">
        <v>18</v>
      </c>
      <c r="H49" s="24" t="s">
        <v>17</v>
      </c>
      <c r="I49" s="24" t="str">
        <f t="shared" si="3"/>
        <v/>
      </c>
      <c r="J49" s="24" t="s">
        <v>17</v>
      </c>
      <c r="K49" s="31" t="str">
        <f t="shared" si="6"/>
        <v/>
      </c>
      <c r="L49" s="24" t="s">
        <v>17</v>
      </c>
      <c r="M49" s="59"/>
      <c r="N49" s="60"/>
      <c r="O49" s="61"/>
      <c r="P49" s="62"/>
      <c r="Q49" s="63"/>
      <c r="R49" s="64"/>
      <c r="S49" s="65"/>
      <c r="T49" s="77"/>
      <c r="U49" s="73"/>
      <c r="V49" s="66"/>
      <c r="W49" s="67"/>
      <c r="X49" s="68"/>
      <c r="Y49" s="69"/>
      <c r="Z49" s="70"/>
      <c r="AA49" s="71"/>
      <c r="AB49" s="121" t="str">
        <f t="shared" si="5"/>
        <v/>
      </c>
      <c r="AC49" s="122"/>
    </row>
    <row r="50" spans="1:29" s="5" customFormat="1" ht="32.1" customHeight="1" x14ac:dyDescent="0.15">
      <c r="A50" s="32">
        <v>44</v>
      </c>
      <c r="B50" s="41"/>
      <c r="C50" s="42"/>
      <c r="D50" s="43"/>
      <c r="E50" s="44"/>
      <c r="F50" s="24" t="s">
        <v>17</v>
      </c>
      <c r="G50" s="29" t="s">
        <v>18</v>
      </c>
      <c r="H50" s="24" t="s">
        <v>17</v>
      </c>
      <c r="I50" s="24" t="str">
        <f t="shared" si="3"/>
        <v/>
      </c>
      <c r="J50" s="24" t="s">
        <v>17</v>
      </c>
      <c r="K50" s="31" t="str">
        <f t="shared" si="6"/>
        <v/>
      </c>
      <c r="L50" s="24" t="s">
        <v>17</v>
      </c>
      <c r="M50" s="59"/>
      <c r="N50" s="60"/>
      <c r="O50" s="61"/>
      <c r="P50" s="62"/>
      <c r="Q50" s="63"/>
      <c r="R50" s="64"/>
      <c r="S50" s="65"/>
      <c r="T50" s="77"/>
      <c r="U50" s="73"/>
      <c r="V50" s="66"/>
      <c r="W50" s="67"/>
      <c r="X50" s="68"/>
      <c r="Y50" s="69"/>
      <c r="Z50" s="70"/>
      <c r="AA50" s="71"/>
      <c r="AB50" s="121" t="str">
        <f t="shared" si="5"/>
        <v/>
      </c>
      <c r="AC50" s="122"/>
    </row>
    <row r="51" spans="1:29" s="5" customFormat="1" ht="32.1" customHeight="1" x14ac:dyDescent="0.15">
      <c r="A51" s="32">
        <v>45</v>
      </c>
      <c r="B51" s="41"/>
      <c r="C51" s="42"/>
      <c r="D51" s="43"/>
      <c r="E51" s="44"/>
      <c r="F51" s="24" t="s">
        <v>17</v>
      </c>
      <c r="G51" s="29" t="s">
        <v>18</v>
      </c>
      <c r="H51" s="24" t="s">
        <v>17</v>
      </c>
      <c r="I51" s="24" t="str">
        <f t="shared" si="3"/>
        <v/>
      </c>
      <c r="J51" s="24" t="s">
        <v>17</v>
      </c>
      <c r="K51" s="31" t="str">
        <f t="shared" si="6"/>
        <v/>
      </c>
      <c r="L51" s="24" t="s">
        <v>17</v>
      </c>
      <c r="M51" s="59"/>
      <c r="N51" s="60"/>
      <c r="O51" s="61"/>
      <c r="P51" s="62"/>
      <c r="Q51" s="63"/>
      <c r="R51" s="64"/>
      <c r="S51" s="65"/>
      <c r="T51" s="77"/>
      <c r="U51" s="73"/>
      <c r="V51" s="66"/>
      <c r="W51" s="67"/>
      <c r="X51" s="68"/>
      <c r="Y51" s="69"/>
      <c r="Z51" s="70"/>
      <c r="AA51" s="71"/>
      <c r="AB51" s="121" t="str">
        <f t="shared" si="5"/>
        <v/>
      </c>
      <c r="AC51" s="122"/>
    </row>
    <row r="52" spans="1:29" s="5" customFormat="1" ht="32.1" customHeight="1" x14ac:dyDescent="0.15">
      <c r="A52" s="32">
        <v>46</v>
      </c>
      <c r="B52" s="41"/>
      <c r="C52" s="42"/>
      <c r="D52" s="43"/>
      <c r="E52" s="44"/>
      <c r="F52" s="24" t="s">
        <v>17</v>
      </c>
      <c r="G52" s="29" t="s">
        <v>18</v>
      </c>
      <c r="H52" s="24" t="s">
        <v>17</v>
      </c>
      <c r="I52" s="24" t="str">
        <f t="shared" si="3"/>
        <v/>
      </c>
      <c r="J52" s="24" t="s">
        <v>17</v>
      </c>
      <c r="K52" s="31" t="str">
        <f t="shared" si="6"/>
        <v/>
      </c>
      <c r="L52" s="24" t="s">
        <v>17</v>
      </c>
      <c r="M52" s="59"/>
      <c r="N52" s="60"/>
      <c r="O52" s="61"/>
      <c r="P52" s="62"/>
      <c r="Q52" s="63"/>
      <c r="R52" s="64"/>
      <c r="S52" s="65"/>
      <c r="T52" s="77"/>
      <c r="U52" s="73"/>
      <c r="V52" s="66"/>
      <c r="W52" s="67"/>
      <c r="X52" s="68"/>
      <c r="Y52" s="69"/>
      <c r="Z52" s="70"/>
      <c r="AA52" s="71"/>
      <c r="AB52" s="121" t="str">
        <f t="shared" si="5"/>
        <v/>
      </c>
      <c r="AC52" s="122"/>
    </row>
    <row r="53" spans="1:29" s="5" customFormat="1" ht="32.1" customHeight="1" x14ac:dyDescent="0.15">
      <c r="A53" s="32">
        <v>47</v>
      </c>
      <c r="B53" s="41"/>
      <c r="C53" s="42"/>
      <c r="D53" s="43"/>
      <c r="E53" s="44"/>
      <c r="F53" s="24" t="s">
        <v>17</v>
      </c>
      <c r="G53" s="29" t="s">
        <v>18</v>
      </c>
      <c r="H53" s="24" t="s">
        <v>17</v>
      </c>
      <c r="I53" s="24" t="str">
        <f t="shared" si="3"/>
        <v/>
      </c>
      <c r="J53" s="24" t="s">
        <v>17</v>
      </c>
      <c r="K53" s="31" t="str">
        <f t="shared" si="6"/>
        <v/>
      </c>
      <c r="L53" s="24" t="s">
        <v>17</v>
      </c>
      <c r="M53" s="59"/>
      <c r="N53" s="60"/>
      <c r="O53" s="61"/>
      <c r="P53" s="62"/>
      <c r="Q53" s="63"/>
      <c r="R53" s="64"/>
      <c r="S53" s="65"/>
      <c r="T53" s="77"/>
      <c r="U53" s="73"/>
      <c r="V53" s="66"/>
      <c r="W53" s="67"/>
      <c r="X53" s="68"/>
      <c r="Y53" s="69"/>
      <c r="Z53" s="70"/>
      <c r="AA53" s="71"/>
      <c r="AB53" s="121" t="str">
        <f t="shared" si="5"/>
        <v/>
      </c>
      <c r="AC53" s="122"/>
    </row>
    <row r="54" spans="1:29" s="5" customFormat="1" ht="32.1" customHeight="1" x14ac:dyDescent="0.15">
      <c r="A54" s="32">
        <v>48</v>
      </c>
      <c r="B54" s="41"/>
      <c r="C54" s="42"/>
      <c r="D54" s="43"/>
      <c r="E54" s="44"/>
      <c r="F54" s="24" t="s">
        <v>17</v>
      </c>
      <c r="G54" s="29" t="s">
        <v>18</v>
      </c>
      <c r="H54" s="24" t="s">
        <v>17</v>
      </c>
      <c r="I54" s="24" t="str">
        <f t="shared" si="3"/>
        <v/>
      </c>
      <c r="J54" s="24" t="s">
        <v>17</v>
      </c>
      <c r="K54" s="31" t="str">
        <f t="shared" si="6"/>
        <v/>
      </c>
      <c r="L54" s="24" t="s">
        <v>17</v>
      </c>
      <c r="M54" s="59"/>
      <c r="N54" s="60"/>
      <c r="O54" s="61"/>
      <c r="P54" s="62"/>
      <c r="Q54" s="63"/>
      <c r="R54" s="64"/>
      <c r="S54" s="65"/>
      <c r="T54" s="77"/>
      <c r="U54" s="73"/>
      <c r="V54" s="66"/>
      <c r="W54" s="67"/>
      <c r="X54" s="68"/>
      <c r="Y54" s="69"/>
      <c r="Z54" s="70"/>
      <c r="AA54" s="71"/>
      <c r="AB54" s="121" t="str">
        <f t="shared" si="5"/>
        <v/>
      </c>
      <c r="AC54" s="122"/>
    </row>
    <row r="55" spans="1:29" s="5" customFormat="1" ht="32.1" customHeight="1" x14ac:dyDescent="0.15">
      <c r="A55" s="32">
        <v>49</v>
      </c>
      <c r="B55" s="41"/>
      <c r="C55" s="42"/>
      <c r="D55" s="43"/>
      <c r="E55" s="44"/>
      <c r="F55" s="24" t="s">
        <v>17</v>
      </c>
      <c r="G55" s="29" t="s">
        <v>18</v>
      </c>
      <c r="H55" s="24" t="s">
        <v>17</v>
      </c>
      <c r="I55" s="24" t="str">
        <f t="shared" si="3"/>
        <v/>
      </c>
      <c r="J55" s="24" t="s">
        <v>17</v>
      </c>
      <c r="K55" s="31" t="str">
        <f t="shared" si="6"/>
        <v/>
      </c>
      <c r="L55" s="24" t="s">
        <v>17</v>
      </c>
      <c r="M55" s="59"/>
      <c r="N55" s="60"/>
      <c r="O55" s="61"/>
      <c r="P55" s="62"/>
      <c r="Q55" s="63"/>
      <c r="R55" s="64"/>
      <c r="S55" s="65"/>
      <c r="T55" s="77"/>
      <c r="U55" s="73"/>
      <c r="V55" s="66"/>
      <c r="W55" s="67"/>
      <c r="X55" s="68"/>
      <c r="Y55" s="69"/>
      <c r="Z55" s="70"/>
      <c r="AA55" s="71"/>
      <c r="AB55" s="121" t="str">
        <f t="shared" si="5"/>
        <v/>
      </c>
      <c r="AC55" s="122"/>
    </row>
    <row r="56" spans="1:29" s="5" customFormat="1" ht="32.1" customHeight="1" x14ac:dyDescent="0.15">
      <c r="A56" s="32">
        <v>50</v>
      </c>
      <c r="B56" s="41"/>
      <c r="C56" s="42"/>
      <c r="D56" s="43"/>
      <c r="E56" s="44"/>
      <c r="F56" s="24" t="s">
        <v>17</v>
      </c>
      <c r="G56" s="29" t="s">
        <v>18</v>
      </c>
      <c r="H56" s="24" t="s">
        <v>17</v>
      </c>
      <c r="I56" s="24" t="str">
        <f t="shared" si="3"/>
        <v/>
      </c>
      <c r="J56" s="24" t="s">
        <v>17</v>
      </c>
      <c r="K56" s="31" t="str">
        <f t="shared" si="6"/>
        <v/>
      </c>
      <c r="L56" s="24" t="s">
        <v>17</v>
      </c>
      <c r="M56" s="59"/>
      <c r="N56" s="60"/>
      <c r="O56" s="61"/>
      <c r="P56" s="62"/>
      <c r="Q56" s="63"/>
      <c r="R56" s="64"/>
      <c r="S56" s="65"/>
      <c r="T56" s="77"/>
      <c r="U56" s="73"/>
      <c r="V56" s="66"/>
      <c r="W56" s="67"/>
      <c r="X56" s="68"/>
      <c r="Y56" s="69"/>
      <c r="Z56" s="70"/>
      <c r="AA56" s="71"/>
      <c r="AB56" s="121" t="str">
        <f t="shared" si="5"/>
        <v/>
      </c>
      <c r="AC56" s="122"/>
    </row>
  </sheetData>
  <sheetProtection selectLockedCells="1"/>
  <mergeCells count="66">
    <mergeCell ref="AB52:AC52"/>
    <mergeCell ref="AB53:AC53"/>
    <mergeCell ref="AB54:AC54"/>
    <mergeCell ref="AB55:AC55"/>
    <mergeCell ref="AB56:AC56"/>
    <mergeCell ref="AB47:AC47"/>
    <mergeCell ref="AB48:AC48"/>
    <mergeCell ref="AB49:AC49"/>
    <mergeCell ref="AB50:AC50"/>
    <mergeCell ref="AB51:AC51"/>
    <mergeCell ref="AB42:AC42"/>
    <mergeCell ref="AB43:AC43"/>
    <mergeCell ref="AB44:AC44"/>
    <mergeCell ref="AB45:AC45"/>
    <mergeCell ref="AB46:AC46"/>
    <mergeCell ref="AB37:AC37"/>
    <mergeCell ref="AB38:AC38"/>
    <mergeCell ref="AB39:AC39"/>
    <mergeCell ref="AB40:AC40"/>
    <mergeCell ref="AB41:AC41"/>
    <mergeCell ref="AB32:AC32"/>
    <mergeCell ref="AB33:AC33"/>
    <mergeCell ref="AB34:AC34"/>
    <mergeCell ref="AB35:AC35"/>
    <mergeCell ref="AB36:AC36"/>
    <mergeCell ref="AB27:AC27"/>
    <mergeCell ref="AB28:AC28"/>
    <mergeCell ref="AB29:AC29"/>
    <mergeCell ref="AB30:AC30"/>
    <mergeCell ref="AB31:AC31"/>
    <mergeCell ref="AB22:AC22"/>
    <mergeCell ref="AB23:AC23"/>
    <mergeCell ref="AB24:AC24"/>
    <mergeCell ref="AB25:AC25"/>
    <mergeCell ref="AB26:AC26"/>
    <mergeCell ref="AB17:AC17"/>
    <mergeCell ref="AB18:AC18"/>
    <mergeCell ref="AB19:AC19"/>
    <mergeCell ref="AB20:AC20"/>
    <mergeCell ref="AB21:AC21"/>
    <mergeCell ref="AB12:AC12"/>
    <mergeCell ref="AB13:AC13"/>
    <mergeCell ref="AB14:AC14"/>
    <mergeCell ref="AB15:AC15"/>
    <mergeCell ref="AB16:AC16"/>
    <mergeCell ref="AB7:AC7"/>
    <mergeCell ref="AB8:AC8"/>
    <mergeCell ref="AB9:AC9"/>
    <mergeCell ref="AB10:AC10"/>
    <mergeCell ref="AB11:AC11"/>
    <mergeCell ref="A2:B2"/>
    <mergeCell ref="B3:B5"/>
    <mergeCell ref="E3:M5"/>
    <mergeCell ref="N3:Q3"/>
    <mergeCell ref="W3:AA5"/>
    <mergeCell ref="A3:A5"/>
    <mergeCell ref="C3:C5"/>
    <mergeCell ref="N4:O4"/>
    <mergeCell ref="P4:Q4"/>
    <mergeCell ref="D3:D5"/>
    <mergeCell ref="R3:R5"/>
    <mergeCell ref="S3:U3"/>
    <mergeCell ref="S4:S5"/>
    <mergeCell ref="T4:T5"/>
    <mergeCell ref="U4:U5"/>
    <mergeCell ref="V3:V6"/>
  </mergeCells>
  <phoneticPr fontId="1"/>
  <conditionalFormatting sqref="W7:AA28 E7:M28">
    <cfRule type="expression" dxfId="6" priority="3" stopIfTrue="1">
      <formula>$B7="新規"</formula>
    </cfRule>
  </conditionalFormatting>
  <conditionalFormatting sqref="W29:AA56 E29:M56">
    <cfRule type="expression" dxfId="5" priority="2" stopIfTrue="1">
      <formula>$B29="新規"</formula>
    </cfRule>
  </conditionalFormatting>
  <conditionalFormatting sqref="AB7 AB9:AB12 AB29 AB51 AB31:AB34 AB53:AB56">
    <cfRule type="expression" dxfId="4" priority="1" stopIfTrue="1">
      <formula>$B7="新規"</formula>
    </cfRule>
  </conditionalFormatting>
  <dataValidations count="5">
    <dataValidation type="list" allowBlank="1" showInputMessage="1" showErrorMessage="1" sqref="C7:C56">
      <formula1>"審判,ルートセッター"</formula1>
    </dataValidation>
    <dataValidation type="list" allowBlank="1" showInputMessage="1" showErrorMessage="1" sqref="B7:B56">
      <formula1>"新規,更新"</formula1>
    </dataValidation>
    <dataValidation type="list" allowBlank="1" showInputMessage="1" showErrorMessage="1" sqref="D7:D56">
      <formula1>"A,B,C,S"</formula1>
    </dataValidation>
    <dataValidation type="list" allowBlank="1" showInputMessage="1" showErrorMessage="1" sqref="R6:R56">
      <formula1>"男,女"</formula1>
    </dataValidation>
    <dataValidation type="list" allowBlank="1" showInputMessage="1" showErrorMessage="1" sqref="C1">
      <formula1>"25,26,27,28,29,30"</formula1>
    </dataValidation>
  </dataValidations>
  <pageMargins left="0.51181102362204722" right="0.23622047244094491" top="0.51181102362204722" bottom="0.39370078740157483" header="0.43307086614173229" footer="0.27559055118110237"/>
  <pageSetup paperSize="9" scale="46" orientation="landscape" r:id="rId1"/>
  <headerFooter>
    <oddFooter>&amp;C&amp;8審判員・ルートセッター&amp;"-,太字"認定番号説&amp;"-,標準"明：「09-C-CJ-13-○○○」は、[西暦2桁 - 競技-ｸﾗｲﾐﾝｸﾞ審判員 - 都道府県番号 - 都道府県毎年毎通し番号]　　&amp;"-,太字"記号の説明&amp;"-,標準"　Ｃ：ｸﾗｲﾐﾝｸﾞ　ＣＪ：Ｃ級ｸﾗｲﾐﾝｸﾞ審判員　ＣＳ：Ｃ級ﾙｰﾄｾｯﾀｰ　ＮＭ：国体競技運営員&amp;11　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table!$A$1:$A$47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B56"/>
  <sheetViews>
    <sheetView tabSelected="1" workbookViewId="0">
      <selection activeCell="F25" sqref="F25"/>
    </sheetView>
  </sheetViews>
  <sheetFormatPr defaultColWidth="0" defaultRowHeight="0" zeroHeight="1" x14ac:dyDescent="0.15"/>
  <cols>
    <col min="1" max="1" width="3.5" style="1" customWidth="1"/>
    <col min="2" max="5" width="10.5" style="1" customWidth="1"/>
    <col min="6" max="6" width="5.875" style="1" customWidth="1"/>
    <col min="7" max="7" width="7.875" style="1" customWidth="1"/>
    <col min="8" max="9" width="32.875" style="1" customWidth="1"/>
    <col min="10" max="10" width="11.25" style="1" customWidth="1"/>
    <col min="11" max="11" width="8.25" style="2" customWidth="1"/>
    <col min="12" max="13" width="14" style="1" hidden="1" customWidth="1"/>
    <col min="14" max="16" width="14" style="1" hidden="1"/>
    <col min="17" max="20" width="0" style="1" hidden="1"/>
    <col min="21" max="30" width="14" style="1" hidden="1"/>
    <col min="31" max="16382" width="7.25" style="1" hidden="1"/>
    <col min="16383" max="16384" width="3.75" style="1" customWidth="1"/>
  </cols>
  <sheetData>
    <row r="1" spans="1:11" ht="13.5" x14ac:dyDescent="0.15">
      <c r="A1" s="16" t="s">
        <v>94</v>
      </c>
    </row>
    <row r="2" spans="1:11" ht="14.25" thickBot="1" x14ac:dyDescent="0.2">
      <c r="A2" s="123" t="s">
        <v>95</v>
      </c>
      <c r="B2" s="123"/>
      <c r="C2" s="124"/>
    </row>
    <row r="3" spans="1:11" s="5" customFormat="1" ht="12" x14ac:dyDescent="0.15">
      <c r="A3" s="101"/>
      <c r="B3" s="100" t="s">
        <v>96</v>
      </c>
      <c r="C3" s="100"/>
      <c r="D3" s="100"/>
      <c r="E3" s="100"/>
      <c r="F3" s="108" t="s">
        <v>32</v>
      </c>
      <c r="G3" s="109" t="s">
        <v>97</v>
      </c>
      <c r="H3" s="110"/>
      <c r="I3" s="111"/>
      <c r="J3" s="125" t="s">
        <v>92</v>
      </c>
      <c r="K3" s="126">
        <f>SUM(J7:K56)</f>
        <v>0</v>
      </c>
    </row>
    <row r="4" spans="1:11" s="5" customFormat="1" ht="12" x14ac:dyDescent="0.15">
      <c r="A4" s="102"/>
      <c r="B4" s="104" t="s">
        <v>98</v>
      </c>
      <c r="C4" s="104"/>
      <c r="D4" s="104" t="s">
        <v>99</v>
      </c>
      <c r="E4" s="104"/>
      <c r="F4" s="89"/>
      <c r="G4" s="112" t="s">
        <v>100</v>
      </c>
      <c r="H4" s="114" t="s">
        <v>88</v>
      </c>
      <c r="I4" s="116" t="s">
        <v>87</v>
      </c>
      <c r="J4" s="127"/>
      <c r="K4" s="128"/>
    </row>
    <row r="5" spans="1:11" s="5" customFormat="1" ht="12.75" thickBot="1" x14ac:dyDescent="0.2">
      <c r="A5" s="103"/>
      <c r="B5" s="3" t="s">
        <v>101</v>
      </c>
      <c r="C5" s="4" t="s">
        <v>102</v>
      </c>
      <c r="D5" s="3" t="s">
        <v>101</v>
      </c>
      <c r="E5" s="4" t="s">
        <v>102</v>
      </c>
      <c r="F5" s="90"/>
      <c r="G5" s="113"/>
      <c r="H5" s="115"/>
      <c r="I5" s="117"/>
      <c r="J5" s="129"/>
      <c r="K5" s="130"/>
    </row>
    <row r="6" spans="1:11" s="5" customFormat="1" ht="12.75" thickBot="1" x14ac:dyDescent="0.2">
      <c r="A6" s="6" t="s">
        <v>103</v>
      </c>
      <c r="B6" s="8" t="s">
        <v>104</v>
      </c>
      <c r="C6" s="9" t="s">
        <v>105</v>
      </c>
      <c r="D6" s="8" t="s">
        <v>106</v>
      </c>
      <c r="E6" s="21" t="s">
        <v>107</v>
      </c>
      <c r="F6" s="22" t="s">
        <v>33</v>
      </c>
      <c r="G6" s="10" t="s">
        <v>108</v>
      </c>
      <c r="H6" s="74" t="s">
        <v>109</v>
      </c>
      <c r="I6" s="33" t="s">
        <v>110</v>
      </c>
      <c r="J6" s="79"/>
      <c r="K6" s="17"/>
    </row>
    <row r="7" spans="1:11" s="5" customFormat="1" ht="12.75" thickTop="1" x14ac:dyDescent="0.15">
      <c r="A7" s="32">
        <v>1</v>
      </c>
      <c r="B7" s="47"/>
      <c r="C7" s="48"/>
      <c r="D7" s="49"/>
      <c r="E7" s="50"/>
      <c r="F7" s="51"/>
      <c r="G7" s="52"/>
      <c r="H7" s="75"/>
      <c r="I7" s="76"/>
      <c r="J7" s="119" t="str">
        <f>IF(COUNTA(B7:E7)=4,2000,"")</f>
        <v/>
      </c>
      <c r="K7" s="120"/>
    </row>
    <row r="8" spans="1:11" s="5" customFormat="1" ht="12" x14ac:dyDescent="0.15">
      <c r="A8" s="32">
        <v>2</v>
      </c>
      <c r="B8" s="60"/>
      <c r="C8" s="61"/>
      <c r="D8" s="62"/>
      <c r="E8" s="63"/>
      <c r="F8" s="64"/>
      <c r="G8" s="65"/>
      <c r="H8" s="77"/>
      <c r="I8" s="73"/>
      <c r="J8" s="121" t="str">
        <f t="shared" ref="J8:J56" si="0">IF(COUNTA(B8:E8)=4,2000,"")</f>
        <v/>
      </c>
      <c r="K8" s="122"/>
    </row>
    <row r="9" spans="1:11" s="5" customFormat="1" ht="12" x14ac:dyDescent="0.15">
      <c r="A9" s="32">
        <v>3</v>
      </c>
      <c r="B9" s="60"/>
      <c r="C9" s="61"/>
      <c r="D9" s="62"/>
      <c r="E9" s="63"/>
      <c r="F9" s="64"/>
      <c r="G9" s="65"/>
      <c r="H9" s="77"/>
      <c r="I9" s="73"/>
      <c r="J9" s="121" t="str">
        <f t="shared" si="0"/>
        <v/>
      </c>
      <c r="K9" s="122"/>
    </row>
    <row r="10" spans="1:11" s="5" customFormat="1" ht="12" x14ac:dyDescent="0.15">
      <c r="A10" s="32">
        <v>4</v>
      </c>
      <c r="B10" s="60"/>
      <c r="C10" s="61"/>
      <c r="D10" s="62"/>
      <c r="E10" s="63"/>
      <c r="F10" s="64"/>
      <c r="G10" s="65"/>
      <c r="H10" s="77"/>
      <c r="I10" s="73"/>
      <c r="J10" s="121" t="str">
        <f t="shared" si="0"/>
        <v/>
      </c>
      <c r="K10" s="122"/>
    </row>
    <row r="11" spans="1:11" s="5" customFormat="1" ht="12" x14ac:dyDescent="0.15">
      <c r="A11" s="32">
        <v>5</v>
      </c>
      <c r="B11" s="60"/>
      <c r="C11" s="61"/>
      <c r="D11" s="62"/>
      <c r="E11" s="63"/>
      <c r="F11" s="64"/>
      <c r="G11" s="65"/>
      <c r="H11" s="77"/>
      <c r="I11" s="73"/>
      <c r="J11" s="121" t="str">
        <f t="shared" si="0"/>
        <v/>
      </c>
      <c r="K11" s="122"/>
    </row>
    <row r="12" spans="1:11" s="5" customFormat="1" ht="12" x14ac:dyDescent="0.15">
      <c r="A12" s="32">
        <v>6</v>
      </c>
      <c r="B12" s="60"/>
      <c r="C12" s="61"/>
      <c r="D12" s="62"/>
      <c r="E12" s="63"/>
      <c r="F12" s="64"/>
      <c r="G12" s="65"/>
      <c r="H12" s="77"/>
      <c r="I12" s="73"/>
      <c r="J12" s="121" t="str">
        <f t="shared" si="0"/>
        <v/>
      </c>
      <c r="K12" s="122"/>
    </row>
    <row r="13" spans="1:11" s="5" customFormat="1" ht="12" x14ac:dyDescent="0.15">
      <c r="A13" s="32">
        <v>7</v>
      </c>
      <c r="B13" s="60"/>
      <c r="C13" s="61"/>
      <c r="D13" s="62"/>
      <c r="E13" s="63"/>
      <c r="F13" s="64"/>
      <c r="G13" s="65"/>
      <c r="H13" s="77"/>
      <c r="I13" s="73"/>
      <c r="J13" s="121" t="str">
        <f t="shared" si="0"/>
        <v/>
      </c>
      <c r="K13" s="122"/>
    </row>
    <row r="14" spans="1:11" s="5" customFormat="1" ht="12" x14ac:dyDescent="0.15">
      <c r="A14" s="32">
        <v>8</v>
      </c>
      <c r="B14" s="60"/>
      <c r="C14" s="61"/>
      <c r="D14" s="62"/>
      <c r="E14" s="63"/>
      <c r="F14" s="64"/>
      <c r="G14" s="65"/>
      <c r="H14" s="77"/>
      <c r="I14" s="73"/>
      <c r="J14" s="121" t="str">
        <f t="shared" si="0"/>
        <v/>
      </c>
      <c r="K14" s="122"/>
    </row>
    <row r="15" spans="1:11" s="5" customFormat="1" ht="12" x14ac:dyDescent="0.15">
      <c r="A15" s="32">
        <v>9</v>
      </c>
      <c r="B15" s="60"/>
      <c r="C15" s="61"/>
      <c r="D15" s="62"/>
      <c r="E15" s="63"/>
      <c r="F15" s="64"/>
      <c r="G15" s="65"/>
      <c r="H15" s="77"/>
      <c r="I15" s="73"/>
      <c r="J15" s="121" t="str">
        <f t="shared" si="0"/>
        <v/>
      </c>
      <c r="K15" s="122"/>
    </row>
    <row r="16" spans="1:11" s="5" customFormat="1" ht="12" x14ac:dyDescent="0.15">
      <c r="A16" s="32">
        <v>10</v>
      </c>
      <c r="B16" s="60"/>
      <c r="C16" s="61"/>
      <c r="D16" s="62"/>
      <c r="E16" s="63"/>
      <c r="F16" s="64"/>
      <c r="G16" s="65"/>
      <c r="H16" s="77"/>
      <c r="I16" s="73"/>
      <c r="J16" s="121" t="str">
        <f t="shared" si="0"/>
        <v/>
      </c>
      <c r="K16" s="122"/>
    </row>
    <row r="17" spans="1:11" s="5" customFormat="1" ht="12" x14ac:dyDescent="0.15">
      <c r="A17" s="32">
        <v>11</v>
      </c>
      <c r="B17" s="60"/>
      <c r="C17" s="61"/>
      <c r="D17" s="62"/>
      <c r="E17" s="63"/>
      <c r="F17" s="64"/>
      <c r="G17" s="65"/>
      <c r="H17" s="77"/>
      <c r="I17" s="73"/>
      <c r="J17" s="121" t="str">
        <f t="shared" si="0"/>
        <v/>
      </c>
      <c r="K17" s="122"/>
    </row>
    <row r="18" spans="1:11" s="5" customFormat="1" ht="12" x14ac:dyDescent="0.15">
      <c r="A18" s="32">
        <v>12</v>
      </c>
      <c r="B18" s="60"/>
      <c r="C18" s="61"/>
      <c r="D18" s="62"/>
      <c r="E18" s="63"/>
      <c r="F18" s="64"/>
      <c r="G18" s="65"/>
      <c r="H18" s="77"/>
      <c r="I18" s="73"/>
      <c r="J18" s="121" t="str">
        <f t="shared" si="0"/>
        <v/>
      </c>
      <c r="K18" s="122"/>
    </row>
    <row r="19" spans="1:11" s="5" customFormat="1" ht="12" x14ac:dyDescent="0.15">
      <c r="A19" s="32">
        <v>13</v>
      </c>
      <c r="B19" s="60"/>
      <c r="C19" s="61"/>
      <c r="D19" s="62"/>
      <c r="E19" s="63"/>
      <c r="F19" s="64"/>
      <c r="G19" s="65"/>
      <c r="H19" s="77"/>
      <c r="I19" s="73"/>
      <c r="J19" s="121" t="str">
        <f t="shared" si="0"/>
        <v/>
      </c>
      <c r="K19" s="122"/>
    </row>
    <row r="20" spans="1:11" s="5" customFormat="1" ht="12" x14ac:dyDescent="0.15">
      <c r="A20" s="32">
        <v>14</v>
      </c>
      <c r="B20" s="60"/>
      <c r="C20" s="61"/>
      <c r="D20" s="62"/>
      <c r="E20" s="63"/>
      <c r="F20" s="64"/>
      <c r="G20" s="65"/>
      <c r="H20" s="77"/>
      <c r="I20" s="73"/>
      <c r="J20" s="121" t="str">
        <f t="shared" si="0"/>
        <v/>
      </c>
      <c r="K20" s="122"/>
    </row>
    <row r="21" spans="1:11" s="5" customFormat="1" ht="12" x14ac:dyDescent="0.15">
      <c r="A21" s="32">
        <v>15</v>
      </c>
      <c r="B21" s="60"/>
      <c r="C21" s="61"/>
      <c r="D21" s="62"/>
      <c r="E21" s="63"/>
      <c r="F21" s="64"/>
      <c r="G21" s="65"/>
      <c r="H21" s="77"/>
      <c r="I21" s="73"/>
      <c r="J21" s="121" t="str">
        <f t="shared" si="0"/>
        <v/>
      </c>
      <c r="K21" s="122"/>
    </row>
    <row r="22" spans="1:11" s="5" customFormat="1" ht="12" x14ac:dyDescent="0.15">
      <c r="A22" s="32">
        <v>16</v>
      </c>
      <c r="B22" s="60"/>
      <c r="C22" s="61"/>
      <c r="D22" s="62"/>
      <c r="E22" s="63"/>
      <c r="F22" s="64"/>
      <c r="G22" s="65"/>
      <c r="H22" s="77"/>
      <c r="I22" s="73"/>
      <c r="J22" s="121" t="str">
        <f t="shared" si="0"/>
        <v/>
      </c>
      <c r="K22" s="122"/>
    </row>
    <row r="23" spans="1:11" s="5" customFormat="1" ht="12" x14ac:dyDescent="0.15">
      <c r="A23" s="32">
        <v>17</v>
      </c>
      <c r="B23" s="60"/>
      <c r="C23" s="61"/>
      <c r="D23" s="62"/>
      <c r="E23" s="63"/>
      <c r="F23" s="64"/>
      <c r="G23" s="65"/>
      <c r="H23" s="77"/>
      <c r="I23" s="73"/>
      <c r="J23" s="121" t="str">
        <f t="shared" si="0"/>
        <v/>
      </c>
      <c r="K23" s="122"/>
    </row>
    <row r="24" spans="1:11" s="5" customFormat="1" ht="12" x14ac:dyDescent="0.15">
      <c r="A24" s="32">
        <v>18</v>
      </c>
      <c r="B24" s="60"/>
      <c r="C24" s="61"/>
      <c r="D24" s="62"/>
      <c r="E24" s="63"/>
      <c r="F24" s="64"/>
      <c r="G24" s="65"/>
      <c r="H24" s="77"/>
      <c r="I24" s="73"/>
      <c r="J24" s="121" t="str">
        <f t="shared" si="0"/>
        <v/>
      </c>
      <c r="K24" s="122"/>
    </row>
    <row r="25" spans="1:11" s="5" customFormat="1" ht="12" x14ac:dyDescent="0.15">
      <c r="A25" s="32">
        <v>19</v>
      </c>
      <c r="B25" s="60"/>
      <c r="C25" s="61"/>
      <c r="D25" s="62"/>
      <c r="E25" s="63"/>
      <c r="F25" s="64"/>
      <c r="G25" s="65"/>
      <c r="H25" s="77"/>
      <c r="I25" s="73"/>
      <c r="J25" s="121" t="str">
        <f t="shared" si="0"/>
        <v/>
      </c>
      <c r="K25" s="122"/>
    </row>
    <row r="26" spans="1:11" s="5" customFormat="1" ht="12" x14ac:dyDescent="0.15">
      <c r="A26" s="32">
        <v>20</v>
      </c>
      <c r="B26" s="60"/>
      <c r="C26" s="61"/>
      <c r="D26" s="62"/>
      <c r="E26" s="63"/>
      <c r="F26" s="64"/>
      <c r="G26" s="65"/>
      <c r="H26" s="77"/>
      <c r="I26" s="73"/>
      <c r="J26" s="121" t="str">
        <f t="shared" si="0"/>
        <v/>
      </c>
      <c r="K26" s="122"/>
    </row>
    <row r="27" spans="1:11" s="5" customFormat="1" ht="12" x14ac:dyDescent="0.15">
      <c r="A27" s="32">
        <v>21</v>
      </c>
      <c r="B27" s="60"/>
      <c r="C27" s="61"/>
      <c r="D27" s="62"/>
      <c r="E27" s="63"/>
      <c r="F27" s="64"/>
      <c r="G27" s="65"/>
      <c r="H27" s="77"/>
      <c r="I27" s="73"/>
      <c r="J27" s="121" t="str">
        <f t="shared" si="0"/>
        <v/>
      </c>
      <c r="K27" s="122"/>
    </row>
    <row r="28" spans="1:11" s="5" customFormat="1" ht="12" x14ac:dyDescent="0.15">
      <c r="A28" s="32">
        <v>22</v>
      </c>
      <c r="B28" s="60"/>
      <c r="C28" s="61"/>
      <c r="D28" s="62"/>
      <c r="E28" s="63"/>
      <c r="F28" s="64"/>
      <c r="G28" s="65"/>
      <c r="H28" s="78"/>
      <c r="I28" s="73"/>
      <c r="J28" s="121" t="str">
        <f t="shared" si="0"/>
        <v/>
      </c>
      <c r="K28" s="122"/>
    </row>
    <row r="29" spans="1:11" s="5" customFormat="1" ht="12" x14ac:dyDescent="0.15">
      <c r="A29" s="32">
        <v>23</v>
      </c>
      <c r="B29" s="60"/>
      <c r="C29" s="61"/>
      <c r="D29" s="62"/>
      <c r="E29" s="63"/>
      <c r="F29" s="64"/>
      <c r="G29" s="65"/>
      <c r="H29" s="78"/>
      <c r="I29" s="73"/>
      <c r="J29" s="121" t="str">
        <f t="shared" si="0"/>
        <v/>
      </c>
      <c r="K29" s="122"/>
    </row>
    <row r="30" spans="1:11" s="5" customFormat="1" ht="12" x14ac:dyDescent="0.15">
      <c r="A30" s="32">
        <v>24</v>
      </c>
      <c r="B30" s="60"/>
      <c r="C30" s="61"/>
      <c r="D30" s="62"/>
      <c r="E30" s="63"/>
      <c r="F30" s="64"/>
      <c r="G30" s="65"/>
      <c r="H30" s="78"/>
      <c r="I30" s="73"/>
      <c r="J30" s="121" t="str">
        <f t="shared" si="0"/>
        <v/>
      </c>
      <c r="K30" s="122"/>
    </row>
    <row r="31" spans="1:11" s="5" customFormat="1" ht="12" x14ac:dyDescent="0.15">
      <c r="A31" s="32">
        <v>25</v>
      </c>
      <c r="B31" s="60"/>
      <c r="C31" s="61"/>
      <c r="D31" s="62"/>
      <c r="E31" s="63"/>
      <c r="F31" s="64"/>
      <c r="G31" s="65"/>
      <c r="H31" s="77"/>
      <c r="I31" s="73"/>
      <c r="J31" s="121" t="str">
        <f t="shared" si="0"/>
        <v/>
      </c>
      <c r="K31" s="122"/>
    </row>
    <row r="32" spans="1:11" s="5" customFormat="1" ht="12" x14ac:dyDescent="0.15">
      <c r="A32" s="32">
        <v>26</v>
      </c>
      <c r="B32" s="60"/>
      <c r="C32" s="61"/>
      <c r="D32" s="62"/>
      <c r="E32" s="63"/>
      <c r="F32" s="64"/>
      <c r="G32" s="65"/>
      <c r="H32" s="77"/>
      <c r="I32" s="73"/>
      <c r="J32" s="121" t="str">
        <f t="shared" si="0"/>
        <v/>
      </c>
      <c r="K32" s="122"/>
    </row>
    <row r="33" spans="1:11" s="5" customFormat="1" ht="12" x14ac:dyDescent="0.15">
      <c r="A33" s="32">
        <v>27</v>
      </c>
      <c r="B33" s="60"/>
      <c r="C33" s="61"/>
      <c r="D33" s="62"/>
      <c r="E33" s="63"/>
      <c r="F33" s="64"/>
      <c r="G33" s="65"/>
      <c r="H33" s="77"/>
      <c r="I33" s="73"/>
      <c r="J33" s="121" t="str">
        <f t="shared" si="0"/>
        <v/>
      </c>
      <c r="K33" s="122"/>
    </row>
    <row r="34" spans="1:11" s="5" customFormat="1" ht="12" x14ac:dyDescent="0.15">
      <c r="A34" s="32">
        <v>28</v>
      </c>
      <c r="B34" s="60"/>
      <c r="C34" s="61"/>
      <c r="D34" s="62"/>
      <c r="E34" s="63"/>
      <c r="F34" s="64"/>
      <c r="G34" s="65"/>
      <c r="H34" s="77"/>
      <c r="I34" s="73"/>
      <c r="J34" s="121" t="str">
        <f t="shared" si="0"/>
        <v/>
      </c>
      <c r="K34" s="122"/>
    </row>
    <row r="35" spans="1:11" s="5" customFormat="1" ht="12" x14ac:dyDescent="0.15">
      <c r="A35" s="32">
        <v>29</v>
      </c>
      <c r="B35" s="60"/>
      <c r="C35" s="61"/>
      <c r="D35" s="62"/>
      <c r="E35" s="63"/>
      <c r="F35" s="64"/>
      <c r="G35" s="65"/>
      <c r="H35" s="77"/>
      <c r="I35" s="73"/>
      <c r="J35" s="121" t="str">
        <f t="shared" si="0"/>
        <v/>
      </c>
      <c r="K35" s="122"/>
    </row>
    <row r="36" spans="1:11" s="5" customFormat="1" ht="12" x14ac:dyDescent="0.15">
      <c r="A36" s="32">
        <v>30</v>
      </c>
      <c r="B36" s="60"/>
      <c r="C36" s="61"/>
      <c r="D36" s="62"/>
      <c r="E36" s="63"/>
      <c r="F36" s="64"/>
      <c r="G36" s="65"/>
      <c r="H36" s="77"/>
      <c r="I36" s="73"/>
      <c r="J36" s="121" t="str">
        <f t="shared" si="0"/>
        <v/>
      </c>
      <c r="K36" s="122"/>
    </row>
    <row r="37" spans="1:11" s="5" customFormat="1" ht="12" x14ac:dyDescent="0.15">
      <c r="A37" s="32">
        <v>31</v>
      </c>
      <c r="B37" s="60"/>
      <c r="C37" s="61"/>
      <c r="D37" s="62"/>
      <c r="E37" s="63"/>
      <c r="F37" s="64"/>
      <c r="G37" s="65"/>
      <c r="H37" s="77"/>
      <c r="I37" s="73"/>
      <c r="J37" s="121" t="str">
        <f t="shared" si="0"/>
        <v/>
      </c>
      <c r="K37" s="122"/>
    </row>
    <row r="38" spans="1:11" s="5" customFormat="1" ht="12" x14ac:dyDescent="0.15">
      <c r="A38" s="32">
        <v>32</v>
      </c>
      <c r="B38" s="60"/>
      <c r="C38" s="61"/>
      <c r="D38" s="62"/>
      <c r="E38" s="63"/>
      <c r="F38" s="64"/>
      <c r="G38" s="65"/>
      <c r="H38" s="77"/>
      <c r="I38" s="73"/>
      <c r="J38" s="121" t="str">
        <f t="shared" si="0"/>
        <v/>
      </c>
      <c r="K38" s="122"/>
    </row>
    <row r="39" spans="1:11" s="5" customFormat="1" ht="12" x14ac:dyDescent="0.15">
      <c r="A39" s="32">
        <v>33</v>
      </c>
      <c r="B39" s="60"/>
      <c r="C39" s="61"/>
      <c r="D39" s="62"/>
      <c r="E39" s="63"/>
      <c r="F39" s="64"/>
      <c r="G39" s="65"/>
      <c r="H39" s="77"/>
      <c r="I39" s="73"/>
      <c r="J39" s="121" t="str">
        <f t="shared" si="0"/>
        <v/>
      </c>
      <c r="K39" s="122"/>
    </row>
    <row r="40" spans="1:11" s="5" customFormat="1" ht="12" x14ac:dyDescent="0.15">
      <c r="A40" s="32">
        <v>34</v>
      </c>
      <c r="B40" s="60"/>
      <c r="C40" s="61"/>
      <c r="D40" s="62"/>
      <c r="E40" s="63"/>
      <c r="F40" s="64"/>
      <c r="G40" s="65"/>
      <c r="H40" s="77"/>
      <c r="I40" s="73"/>
      <c r="J40" s="121" t="str">
        <f t="shared" si="0"/>
        <v/>
      </c>
      <c r="K40" s="122"/>
    </row>
    <row r="41" spans="1:11" s="5" customFormat="1" ht="12" x14ac:dyDescent="0.15">
      <c r="A41" s="32">
        <v>35</v>
      </c>
      <c r="B41" s="60"/>
      <c r="C41" s="61"/>
      <c r="D41" s="62"/>
      <c r="E41" s="63"/>
      <c r="F41" s="64"/>
      <c r="G41" s="65"/>
      <c r="H41" s="77"/>
      <c r="I41" s="73"/>
      <c r="J41" s="121" t="str">
        <f t="shared" si="0"/>
        <v/>
      </c>
      <c r="K41" s="122"/>
    </row>
    <row r="42" spans="1:11" s="5" customFormat="1" ht="12" x14ac:dyDescent="0.15">
      <c r="A42" s="32">
        <v>36</v>
      </c>
      <c r="B42" s="60"/>
      <c r="C42" s="61"/>
      <c r="D42" s="62"/>
      <c r="E42" s="63"/>
      <c r="F42" s="64"/>
      <c r="G42" s="65"/>
      <c r="H42" s="77"/>
      <c r="I42" s="73"/>
      <c r="J42" s="121" t="str">
        <f t="shared" si="0"/>
        <v/>
      </c>
      <c r="K42" s="122"/>
    </row>
    <row r="43" spans="1:11" s="5" customFormat="1" ht="12" x14ac:dyDescent="0.15">
      <c r="A43" s="32">
        <v>37</v>
      </c>
      <c r="B43" s="60"/>
      <c r="C43" s="61"/>
      <c r="D43" s="62"/>
      <c r="E43" s="63"/>
      <c r="F43" s="64"/>
      <c r="G43" s="65"/>
      <c r="H43" s="77"/>
      <c r="I43" s="73"/>
      <c r="J43" s="121" t="str">
        <f t="shared" si="0"/>
        <v/>
      </c>
      <c r="K43" s="122"/>
    </row>
    <row r="44" spans="1:11" s="5" customFormat="1" ht="12" x14ac:dyDescent="0.15">
      <c r="A44" s="32">
        <v>38</v>
      </c>
      <c r="B44" s="60"/>
      <c r="C44" s="61"/>
      <c r="D44" s="62"/>
      <c r="E44" s="63"/>
      <c r="F44" s="64"/>
      <c r="G44" s="65"/>
      <c r="H44" s="77"/>
      <c r="I44" s="73"/>
      <c r="J44" s="121" t="str">
        <f t="shared" si="0"/>
        <v/>
      </c>
      <c r="K44" s="122"/>
    </row>
    <row r="45" spans="1:11" s="5" customFormat="1" ht="12" x14ac:dyDescent="0.15">
      <c r="A45" s="32">
        <v>39</v>
      </c>
      <c r="B45" s="60"/>
      <c r="C45" s="61"/>
      <c r="D45" s="62"/>
      <c r="E45" s="63"/>
      <c r="F45" s="64"/>
      <c r="G45" s="65"/>
      <c r="H45" s="77"/>
      <c r="I45" s="73"/>
      <c r="J45" s="121" t="str">
        <f t="shared" si="0"/>
        <v/>
      </c>
      <c r="K45" s="122"/>
    </row>
    <row r="46" spans="1:11" s="5" customFormat="1" ht="12" x14ac:dyDescent="0.15">
      <c r="A46" s="32">
        <v>40</v>
      </c>
      <c r="B46" s="60"/>
      <c r="C46" s="61"/>
      <c r="D46" s="62"/>
      <c r="E46" s="63"/>
      <c r="F46" s="64"/>
      <c r="G46" s="65"/>
      <c r="H46" s="77"/>
      <c r="I46" s="73"/>
      <c r="J46" s="121" t="str">
        <f t="shared" si="0"/>
        <v/>
      </c>
      <c r="K46" s="122"/>
    </row>
    <row r="47" spans="1:11" s="5" customFormat="1" ht="12" x14ac:dyDescent="0.15">
      <c r="A47" s="32">
        <v>41</v>
      </c>
      <c r="B47" s="60"/>
      <c r="C47" s="61"/>
      <c r="D47" s="62"/>
      <c r="E47" s="63"/>
      <c r="F47" s="64"/>
      <c r="G47" s="65"/>
      <c r="H47" s="77"/>
      <c r="I47" s="73"/>
      <c r="J47" s="121" t="str">
        <f t="shared" si="0"/>
        <v/>
      </c>
      <c r="K47" s="122"/>
    </row>
    <row r="48" spans="1:11" s="5" customFormat="1" ht="12" x14ac:dyDescent="0.15">
      <c r="A48" s="32">
        <v>42</v>
      </c>
      <c r="B48" s="60"/>
      <c r="C48" s="61"/>
      <c r="D48" s="62"/>
      <c r="E48" s="63"/>
      <c r="F48" s="64"/>
      <c r="G48" s="65"/>
      <c r="H48" s="77"/>
      <c r="I48" s="73"/>
      <c r="J48" s="121" t="str">
        <f t="shared" si="0"/>
        <v/>
      </c>
      <c r="K48" s="122"/>
    </row>
    <row r="49" spans="1:11" s="5" customFormat="1" ht="12" x14ac:dyDescent="0.15">
      <c r="A49" s="32">
        <v>43</v>
      </c>
      <c r="B49" s="60"/>
      <c r="C49" s="61"/>
      <c r="D49" s="62"/>
      <c r="E49" s="63"/>
      <c r="F49" s="64"/>
      <c r="G49" s="65"/>
      <c r="H49" s="77"/>
      <c r="I49" s="73"/>
      <c r="J49" s="121" t="str">
        <f t="shared" si="0"/>
        <v/>
      </c>
      <c r="K49" s="122"/>
    </row>
    <row r="50" spans="1:11" s="5" customFormat="1" ht="12" x14ac:dyDescent="0.15">
      <c r="A50" s="32">
        <v>44</v>
      </c>
      <c r="B50" s="60"/>
      <c r="C50" s="61"/>
      <c r="D50" s="62"/>
      <c r="E50" s="63"/>
      <c r="F50" s="64"/>
      <c r="G50" s="65"/>
      <c r="H50" s="77"/>
      <c r="I50" s="73"/>
      <c r="J50" s="121" t="str">
        <f t="shared" si="0"/>
        <v/>
      </c>
      <c r="K50" s="122"/>
    </row>
    <row r="51" spans="1:11" s="5" customFormat="1" ht="12" x14ac:dyDescent="0.15">
      <c r="A51" s="32">
        <v>45</v>
      </c>
      <c r="B51" s="60"/>
      <c r="C51" s="61"/>
      <c r="D51" s="62"/>
      <c r="E51" s="63"/>
      <c r="F51" s="64"/>
      <c r="G51" s="65"/>
      <c r="H51" s="77"/>
      <c r="I51" s="73"/>
      <c r="J51" s="121" t="str">
        <f t="shared" si="0"/>
        <v/>
      </c>
      <c r="K51" s="122"/>
    </row>
    <row r="52" spans="1:11" s="5" customFormat="1" ht="12" x14ac:dyDescent="0.15">
      <c r="A52" s="32">
        <v>46</v>
      </c>
      <c r="B52" s="60"/>
      <c r="C52" s="61"/>
      <c r="D52" s="62"/>
      <c r="E52" s="63"/>
      <c r="F52" s="64"/>
      <c r="G52" s="65"/>
      <c r="H52" s="77"/>
      <c r="I52" s="73"/>
      <c r="J52" s="121" t="str">
        <f t="shared" si="0"/>
        <v/>
      </c>
      <c r="K52" s="122"/>
    </row>
    <row r="53" spans="1:11" s="5" customFormat="1" ht="12" x14ac:dyDescent="0.15">
      <c r="A53" s="32">
        <v>47</v>
      </c>
      <c r="B53" s="60"/>
      <c r="C53" s="61"/>
      <c r="D53" s="62"/>
      <c r="E53" s="63"/>
      <c r="F53" s="64"/>
      <c r="G53" s="65"/>
      <c r="H53" s="77"/>
      <c r="I53" s="73"/>
      <c r="J53" s="121" t="str">
        <f t="shared" si="0"/>
        <v/>
      </c>
      <c r="K53" s="122"/>
    </row>
    <row r="54" spans="1:11" s="5" customFormat="1" ht="12" x14ac:dyDescent="0.15">
      <c r="A54" s="32">
        <v>48</v>
      </c>
      <c r="B54" s="60"/>
      <c r="C54" s="61"/>
      <c r="D54" s="62"/>
      <c r="E54" s="63"/>
      <c r="F54" s="64"/>
      <c r="G54" s="65"/>
      <c r="H54" s="77"/>
      <c r="I54" s="73"/>
      <c r="J54" s="121" t="str">
        <f t="shared" si="0"/>
        <v/>
      </c>
      <c r="K54" s="122"/>
    </row>
    <row r="55" spans="1:11" s="5" customFormat="1" ht="12" x14ac:dyDescent="0.15">
      <c r="A55" s="32">
        <v>49</v>
      </c>
      <c r="B55" s="60"/>
      <c r="C55" s="61"/>
      <c r="D55" s="62"/>
      <c r="E55" s="63"/>
      <c r="F55" s="64"/>
      <c r="G55" s="65"/>
      <c r="H55" s="77"/>
      <c r="I55" s="73"/>
      <c r="J55" s="121" t="str">
        <f t="shared" si="0"/>
        <v/>
      </c>
      <c r="K55" s="122"/>
    </row>
    <row r="56" spans="1:11" s="5" customFormat="1" ht="12" x14ac:dyDescent="0.15">
      <c r="A56" s="32">
        <v>50</v>
      </c>
      <c r="B56" s="60"/>
      <c r="C56" s="61"/>
      <c r="D56" s="62"/>
      <c r="E56" s="63"/>
      <c r="F56" s="64"/>
      <c r="G56" s="65"/>
      <c r="H56" s="77"/>
      <c r="I56" s="73"/>
      <c r="J56" s="121" t="str">
        <f t="shared" si="0"/>
        <v/>
      </c>
      <c r="K56" s="122"/>
    </row>
  </sheetData>
  <mergeCells count="62">
    <mergeCell ref="J55:K55"/>
    <mergeCell ref="J56:K56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J7:K7"/>
    <mergeCell ref="J8:K8"/>
    <mergeCell ref="J9:K9"/>
    <mergeCell ref="J10:K10"/>
    <mergeCell ref="J11:K11"/>
    <mergeCell ref="J12:K12"/>
    <mergeCell ref="K3:K5"/>
    <mergeCell ref="B4:C4"/>
    <mergeCell ref="D4:E4"/>
    <mergeCell ref="G4:G5"/>
    <mergeCell ref="H4:H5"/>
    <mergeCell ref="I4:I5"/>
    <mergeCell ref="A2:B2"/>
    <mergeCell ref="A3:A5"/>
    <mergeCell ref="B3:E3"/>
    <mergeCell ref="F3:F5"/>
    <mergeCell ref="G3:I3"/>
    <mergeCell ref="J3:J5"/>
  </mergeCells>
  <phoneticPr fontId="10"/>
  <conditionalFormatting sqref="J29 J51 J31:J34 J53:J56">
    <cfRule type="expression" dxfId="3" priority="2" stopIfTrue="1">
      <formula>#REF!="新規"</formula>
    </cfRule>
  </conditionalFormatting>
  <conditionalFormatting sqref="J7">
    <cfRule type="expression" dxfId="1" priority="1" stopIfTrue="1">
      <formula>#REF!="新規"</formula>
    </cfRule>
  </conditionalFormatting>
  <dataValidations count="1">
    <dataValidation type="list" allowBlank="1" showInputMessage="1" showErrorMessage="1" sqref="F6:F56">
      <formula1>"男,女"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[1]table!#REF!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8" workbookViewId="0">
      <selection sqref="A1:B47"/>
    </sheetView>
  </sheetViews>
  <sheetFormatPr defaultRowHeight="13.5" x14ac:dyDescent="0.15"/>
  <sheetData>
    <row r="1" spans="1:2" x14ac:dyDescent="0.15">
      <c r="A1" t="s">
        <v>38</v>
      </c>
      <c r="B1">
        <v>1</v>
      </c>
    </row>
    <row r="2" spans="1:2" x14ac:dyDescent="0.15">
      <c r="A2" t="s">
        <v>39</v>
      </c>
      <c r="B2">
        <v>2</v>
      </c>
    </row>
    <row r="3" spans="1:2" x14ac:dyDescent="0.15">
      <c r="A3" t="s">
        <v>40</v>
      </c>
      <c r="B3">
        <v>3</v>
      </c>
    </row>
    <row r="4" spans="1:2" x14ac:dyDescent="0.15">
      <c r="A4" t="s">
        <v>41</v>
      </c>
      <c r="B4">
        <v>4</v>
      </c>
    </row>
    <row r="5" spans="1:2" x14ac:dyDescent="0.15">
      <c r="A5" t="s">
        <v>42</v>
      </c>
      <c r="B5">
        <v>5</v>
      </c>
    </row>
    <row r="6" spans="1:2" x14ac:dyDescent="0.15">
      <c r="A6" t="s">
        <v>43</v>
      </c>
      <c r="B6">
        <v>6</v>
      </c>
    </row>
    <row r="7" spans="1:2" x14ac:dyDescent="0.15">
      <c r="A7" t="s">
        <v>44</v>
      </c>
      <c r="B7">
        <v>7</v>
      </c>
    </row>
    <row r="8" spans="1:2" x14ac:dyDescent="0.15">
      <c r="A8" t="s">
        <v>45</v>
      </c>
      <c r="B8">
        <v>8</v>
      </c>
    </row>
    <row r="9" spans="1:2" x14ac:dyDescent="0.15">
      <c r="A9" t="s">
        <v>46</v>
      </c>
      <c r="B9">
        <v>9</v>
      </c>
    </row>
    <row r="10" spans="1:2" x14ac:dyDescent="0.15">
      <c r="A10" t="s">
        <v>47</v>
      </c>
      <c r="B10">
        <v>10</v>
      </c>
    </row>
    <row r="11" spans="1:2" x14ac:dyDescent="0.15">
      <c r="A11" t="s">
        <v>48</v>
      </c>
      <c r="B11">
        <v>11</v>
      </c>
    </row>
    <row r="12" spans="1:2" x14ac:dyDescent="0.15">
      <c r="A12" t="s">
        <v>49</v>
      </c>
      <c r="B12">
        <v>12</v>
      </c>
    </row>
    <row r="13" spans="1:2" x14ac:dyDescent="0.15">
      <c r="A13" t="s">
        <v>50</v>
      </c>
      <c r="B13">
        <v>13</v>
      </c>
    </row>
    <row r="14" spans="1:2" x14ac:dyDescent="0.15">
      <c r="A14" t="s">
        <v>51</v>
      </c>
      <c r="B14">
        <v>14</v>
      </c>
    </row>
    <row r="15" spans="1:2" x14ac:dyDescent="0.15">
      <c r="A15" t="s">
        <v>52</v>
      </c>
      <c r="B15">
        <v>15</v>
      </c>
    </row>
    <row r="16" spans="1:2" x14ac:dyDescent="0.15">
      <c r="A16" t="s">
        <v>53</v>
      </c>
      <c r="B16">
        <v>16</v>
      </c>
    </row>
    <row r="17" spans="1:2" x14ac:dyDescent="0.15">
      <c r="A17" t="s">
        <v>54</v>
      </c>
      <c r="B17">
        <v>17</v>
      </c>
    </row>
    <row r="18" spans="1:2" x14ac:dyDescent="0.15">
      <c r="A18" t="s">
        <v>55</v>
      </c>
      <c r="B18">
        <v>18</v>
      </c>
    </row>
    <row r="19" spans="1:2" x14ac:dyDescent="0.15">
      <c r="A19" t="s">
        <v>56</v>
      </c>
      <c r="B19">
        <v>19</v>
      </c>
    </row>
    <row r="20" spans="1:2" x14ac:dyDescent="0.15">
      <c r="A20" t="s">
        <v>57</v>
      </c>
      <c r="B20">
        <v>20</v>
      </c>
    </row>
    <row r="21" spans="1:2" x14ac:dyDescent="0.15">
      <c r="A21" t="s">
        <v>58</v>
      </c>
      <c r="B21">
        <v>21</v>
      </c>
    </row>
    <row r="22" spans="1:2" x14ac:dyDescent="0.15">
      <c r="A22" t="s">
        <v>59</v>
      </c>
      <c r="B22">
        <v>22</v>
      </c>
    </row>
    <row r="23" spans="1:2" x14ac:dyDescent="0.15">
      <c r="A23" t="s">
        <v>60</v>
      </c>
      <c r="B23">
        <v>23</v>
      </c>
    </row>
    <row r="24" spans="1:2" x14ac:dyDescent="0.15">
      <c r="A24" t="s">
        <v>61</v>
      </c>
      <c r="B24">
        <v>24</v>
      </c>
    </row>
    <row r="25" spans="1:2" x14ac:dyDescent="0.15">
      <c r="A25" t="s">
        <v>62</v>
      </c>
      <c r="B25">
        <v>25</v>
      </c>
    </row>
    <row r="26" spans="1:2" x14ac:dyDescent="0.15">
      <c r="A26" t="s">
        <v>63</v>
      </c>
      <c r="B26">
        <v>26</v>
      </c>
    </row>
    <row r="27" spans="1:2" x14ac:dyDescent="0.15">
      <c r="A27" t="s">
        <v>64</v>
      </c>
      <c r="B27">
        <v>27</v>
      </c>
    </row>
    <row r="28" spans="1:2" x14ac:dyDescent="0.15">
      <c r="A28" t="s">
        <v>65</v>
      </c>
      <c r="B28">
        <v>28</v>
      </c>
    </row>
    <row r="29" spans="1:2" x14ac:dyDescent="0.15">
      <c r="A29" t="s">
        <v>66</v>
      </c>
      <c r="B29">
        <v>29</v>
      </c>
    </row>
    <row r="30" spans="1:2" x14ac:dyDescent="0.15">
      <c r="A30" t="s">
        <v>67</v>
      </c>
      <c r="B30">
        <v>30</v>
      </c>
    </row>
    <row r="31" spans="1:2" x14ac:dyDescent="0.15">
      <c r="A31" t="s">
        <v>68</v>
      </c>
      <c r="B31">
        <v>31</v>
      </c>
    </row>
    <row r="32" spans="1:2" x14ac:dyDescent="0.15">
      <c r="A32" t="s">
        <v>69</v>
      </c>
      <c r="B32">
        <v>32</v>
      </c>
    </row>
    <row r="33" spans="1:2" x14ac:dyDescent="0.15">
      <c r="A33" t="s">
        <v>70</v>
      </c>
      <c r="B33">
        <v>33</v>
      </c>
    </row>
    <row r="34" spans="1:2" x14ac:dyDescent="0.15">
      <c r="A34" t="s">
        <v>71</v>
      </c>
      <c r="B34">
        <v>34</v>
      </c>
    </row>
    <row r="35" spans="1:2" x14ac:dyDescent="0.15">
      <c r="A35" t="s">
        <v>72</v>
      </c>
      <c r="B35">
        <v>35</v>
      </c>
    </row>
    <row r="36" spans="1:2" x14ac:dyDescent="0.15">
      <c r="A36" t="s">
        <v>73</v>
      </c>
      <c r="B36">
        <v>36</v>
      </c>
    </row>
    <row r="37" spans="1:2" x14ac:dyDescent="0.15">
      <c r="A37" t="s">
        <v>74</v>
      </c>
      <c r="B37">
        <v>37</v>
      </c>
    </row>
    <row r="38" spans="1:2" x14ac:dyDescent="0.15">
      <c r="A38" t="s">
        <v>75</v>
      </c>
      <c r="B38">
        <v>38</v>
      </c>
    </row>
    <row r="39" spans="1:2" x14ac:dyDescent="0.15">
      <c r="A39" t="s">
        <v>76</v>
      </c>
      <c r="B39">
        <v>39</v>
      </c>
    </row>
    <row r="40" spans="1:2" x14ac:dyDescent="0.15">
      <c r="A40" t="s">
        <v>77</v>
      </c>
      <c r="B40">
        <v>40</v>
      </c>
    </row>
    <row r="41" spans="1:2" x14ac:dyDescent="0.15">
      <c r="A41" t="s">
        <v>78</v>
      </c>
      <c r="B41">
        <v>41</v>
      </c>
    </row>
    <row r="42" spans="1:2" x14ac:dyDescent="0.15">
      <c r="A42" t="s">
        <v>79</v>
      </c>
      <c r="B42">
        <v>42</v>
      </c>
    </row>
    <row r="43" spans="1:2" x14ac:dyDescent="0.15">
      <c r="A43" t="s">
        <v>80</v>
      </c>
      <c r="B43">
        <v>43</v>
      </c>
    </row>
    <row r="44" spans="1:2" x14ac:dyDescent="0.15">
      <c r="A44" t="s">
        <v>81</v>
      </c>
      <c r="B44">
        <v>44</v>
      </c>
    </row>
    <row r="45" spans="1:2" x14ac:dyDescent="0.15">
      <c r="A45" t="s">
        <v>82</v>
      </c>
      <c r="B45">
        <v>45</v>
      </c>
    </row>
    <row r="46" spans="1:2" x14ac:dyDescent="0.15">
      <c r="A46" t="s">
        <v>83</v>
      </c>
      <c r="B46">
        <v>46</v>
      </c>
    </row>
    <row r="47" spans="1:2" x14ac:dyDescent="0.15">
      <c r="A47" t="s">
        <v>84</v>
      </c>
      <c r="B47">
        <v>47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審判セッター更新</vt:lpstr>
      <vt:lpstr>運営員更新</vt:lpstr>
      <vt:lpstr>table</vt:lpstr>
      <vt:lpstr>審判セッター更新!Print_Area</vt:lpstr>
      <vt:lpstr>審判セッター更新!Print_Titles</vt:lpstr>
      <vt:lpstr>県番号</vt:lpstr>
      <vt:lpstr>都道府県名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shigeru</dc:creator>
  <cp:lastModifiedBy>Y.Mataukuma</cp:lastModifiedBy>
  <cp:lastPrinted>2013-09-09T06:53:36Z</cp:lastPrinted>
  <dcterms:created xsi:type="dcterms:W3CDTF">2010-06-07T13:00:37Z</dcterms:created>
  <dcterms:modified xsi:type="dcterms:W3CDTF">2014-03-03T08:31:45Z</dcterms:modified>
</cp:coreProperties>
</file>